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5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<sst xmlns="http://schemas.openxmlformats.org/spreadsheetml/2006/main" count="1170" uniqueCount="286">
  <si>
    <t>Наименование</t>
  </si>
  <si>
    <t xml:space="preserve">ЖИЛИЩНО - КОММУНАЛЬНОЕ   ХОЗЯЙСТВО        </t>
  </si>
  <si>
    <t>ОБРАЗОВАНИЕ</t>
  </si>
  <si>
    <t>ДОШКОЛЬНОЕ   ОБРАЗОВАНИЕ</t>
  </si>
  <si>
    <t>ОБЩЕЕ   ОБРАЗОВАНИЕ</t>
  </si>
  <si>
    <t>ЗДРАВООХРАНЕНИЕ</t>
  </si>
  <si>
    <t xml:space="preserve">ЖИЛИЩНОЕ   ХОЗЯЙСТВО      </t>
  </si>
  <si>
    <t xml:space="preserve">КОММУНАЛЬНОЕ   ХОЗЯЙСТВО </t>
  </si>
  <si>
    <t>городского Совета депутатов</t>
  </si>
  <si>
    <t>СОЦИАЛЬНАЯ  ПОЛИТИКА</t>
  </si>
  <si>
    <t xml:space="preserve">ВСЕГО   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</si>
  <si>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</si>
  <si>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</si>
  <si>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</si>
  <si>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</si>
  <si>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</si>
  <si>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</si>
  <si>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</si>
  <si>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</si>
  <si>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</si>
  <si>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ПРЕДУПРЕЖДЕНИЕ И ЛИКВИДАЦИЯ ПОСЛЕДСТВИЙ ЧРЕЗВЫЧАЙНЫХ СИТУАЦИЙ И СТИХИЙНЫХ БЕДСТВИЙ, ГРАЖДАНСКАЯ ОБОРОНА</t>
  </si>
  <si>
    <t>НАЦИОНАЛЬНАЯ ЭКОНОМИКА</t>
  </si>
  <si>
    <t>ТОПЛИВО И ЭНЕРГЕТИКА</t>
  </si>
  <si>
    <t>ТРАНСПОРТ</t>
  </si>
  <si>
    <t>ДРУГИЕ ВОПРОСЫ В ОБЛАСТИ ЖИЛИЩНО-КОММУНАЛЬНОГО ХОЗЯЙСТВА</t>
  </si>
  <si>
    <t>МОЛОДЕЖНАЯ ПОЛИТИКА И ОЗДОРОВЛЕНИЕ ДЕТЕЙ</t>
  </si>
  <si>
    <t>ДРУГИЕ ВОПРОСЫ В ОБЛАСТИ ОБРАЗОВАНИЯ</t>
  </si>
  <si>
    <t xml:space="preserve">КУЛЬТУРА   </t>
  </si>
  <si>
    <t>ЗДРАВООХРАНЕНИЕ  И СПОРТ</t>
  </si>
  <si>
    <t xml:space="preserve">СПОРТ И ФИЗИЧЕСКАЯ  КУЛЬТУРА  </t>
  </si>
  <si>
    <t>ДРУГИЕ ВОПРОСЫ В ОБЛАСТИ ЗДРАВООХРАНЕНИЯ И СПОРТА</t>
  </si>
  <si>
    <t xml:space="preserve">ДРУГИЕ ВОПРОСЫ В ОБЛАСТИ СОЦИАЛЬНОЙ ПОЛИТИКИ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</si>
  <si>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</si>
  <si>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</si>
  <si>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</si>
  <si>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</si>
  <si>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</si>
  <si>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Мероприятия в области здравоохранения, спорта и физической культуры, туризма</t>
  </si>
  <si>
    <t>010</t>
  </si>
  <si>
    <t>005</t>
  </si>
  <si>
    <t>026</t>
  </si>
  <si>
    <t>027</t>
  </si>
  <si>
    <t>097</t>
  </si>
  <si>
    <t>152</t>
  </si>
  <si>
    <t>184</t>
  </si>
  <si>
    <t>455</t>
  </si>
  <si>
    <t>Физкультурно-оздоровительная работа и спортивные мероприятия</t>
  </si>
  <si>
    <t>213</t>
  </si>
  <si>
    <t xml:space="preserve">Детские дошкольные учреждения </t>
  </si>
  <si>
    <t>327</t>
  </si>
  <si>
    <t>452</t>
  </si>
  <si>
    <t>Руководство и управление в сфере установленных функций</t>
  </si>
  <si>
    <t>Центральный аппарат</t>
  </si>
  <si>
    <t>Учреждения, обеспечивающие предоставление услуг в сфере образования</t>
  </si>
  <si>
    <t>Строительство объектов для нужд отрасли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</si>
  <si>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</si>
  <si>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</si>
  <si>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</si>
  <si>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</si>
  <si>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Меры социальной поддержки граждан</t>
  </si>
  <si>
    <t>483</t>
  </si>
  <si>
    <t>Проведение выборов и референдумов</t>
  </si>
  <si>
    <t>Процентные платежи по муниципальному долгу</t>
  </si>
  <si>
    <t>Резервные фонды</t>
  </si>
  <si>
    <t>Резервные фонды органов местного самоуправления</t>
  </si>
  <si>
    <t>482</t>
  </si>
  <si>
    <t>Мероприятия в области социальной политики</t>
  </si>
  <si>
    <t xml:space="preserve">ОРГАНЫ  ВНУТРЕННИХ ДЕЛ  </t>
  </si>
  <si>
    <t>Мероприятия по предупреждению и ликвидации последствий чрезвычайных ситуаций и стихийных бедствий</t>
  </si>
  <si>
    <t>260</t>
  </si>
  <si>
    <t>412</t>
  </si>
  <si>
    <t>411</t>
  </si>
  <si>
    <t>Вопросы топливно-энергетического комплекса</t>
  </si>
  <si>
    <t>Другие виды транспорта</t>
  </si>
  <si>
    <t>Морской и речной транспорт</t>
  </si>
  <si>
    <t>Информационные технологии и связь</t>
  </si>
  <si>
    <t>Воинские формирования (органы, подразделения)</t>
  </si>
  <si>
    <t>Военный персонал и сотрудники правоохранительных органов, имеющие специальные звания</t>
  </si>
  <si>
    <t>239</t>
  </si>
  <si>
    <t>Гражданский персонал</t>
  </si>
  <si>
    <t>240</t>
  </si>
  <si>
    <t>Обеспечение функционирования органов в сфере национальной безопасности и правоохранительной деятельности</t>
  </si>
  <si>
    <t>253</t>
  </si>
  <si>
    <t>Непрограммные инвестиции в основные фонды</t>
  </si>
  <si>
    <t>Поддержка жилищного хозяйства</t>
  </si>
  <si>
    <t>Поддержка коммунального хозяйства</t>
  </si>
  <si>
    <t>Мероприятия по благоустройству городских и сельских поселений</t>
  </si>
  <si>
    <t>0010000</t>
  </si>
  <si>
    <t>0200000</t>
  </si>
  <si>
    <t>0650000</t>
  </si>
  <si>
    <t>0700000</t>
  </si>
  <si>
    <t>Раз-дел</t>
  </si>
  <si>
    <t>01</t>
  </si>
  <si>
    <t>02</t>
  </si>
  <si>
    <t>03</t>
  </si>
  <si>
    <t>04</t>
  </si>
  <si>
    <t>06</t>
  </si>
  <si>
    <t>07</t>
  </si>
  <si>
    <t>12</t>
  </si>
  <si>
    <t>13</t>
  </si>
  <si>
    <t>15</t>
  </si>
  <si>
    <t>09</t>
  </si>
  <si>
    <t>10</t>
  </si>
  <si>
    <t>08</t>
  </si>
  <si>
    <t>05</t>
  </si>
  <si>
    <t>197</t>
  </si>
  <si>
    <t>Профилактика безнадзорности и правонарушений несовершеннолетних</t>
  </si>
  <si>
    <t>481</t>
  </si>
  <si>
    <t>СВЯЗЬ И ИНФОРМАТИКА</t>
  </si>
  <si>
    <t>БОРЬБА С БЕСПРИЗОРНОСТЬЮ, ОПЕКА, ПОПЕЧИТЕЛЬСТВО</t>
  </si>
  <si>
    <t>3</t>
  </si>
  <si>
    <t>Процентные платежи по долговым обязательствам</t>
  </si>
  <si>
    <t>КУЛЬТУРА, КИНЕМАТОГРАФИЯ И СРЕДСТВА МАССОВОЙ ИНФОРМАЦИИ</t>
  </si>
  <si>
    <t xml:space="preserve">Мероприятия в сфере культуры, кинематографии и средств массовой информации </t>
  </si>
  <si>
    <t>Строительство объектов общегражданского назначения</t>
  </si>
  <si>
    <t>214</t>
  </si>
  <si>
    <t>ДРУГИЕ ВОПРОСЫ В ОБЛАСТИ КУЛЬТУРЫ, КИНЕМАТОГРАФИИ И СРЕДСТВ МАССОВОЙ ИНФОРМАЦИИ</t>
  </si>
  <si>
    <t>Городские целевые программы</t>
  </si>
  <si>
    <t>Организационно-воспитательная работа с молодежью</t>
  </si>
  <si>
    <t xml:space="preserve">Школы-детские сады, школы начальные, неполные средние и средние </t>
  </si>
  <si>
    <t>ДРУГИЕ ВОПРОСЫ В ОБЛАСТИ НАЦИОНАЛЬНОЙ ЭКОНОМИКИ</t>
  </si>
  <si>
    <t>11</t>
  </si>
  <si>
    <t>ОХРАНА ОКРУЖАЮЩЕЙ СРЕДЫ</t>
  </si>
  <si>
    <t>Природоохранные мероприятия</t>
  </si>
  <si>
    <t>443</t>
  </si>
  <si>
    <t>5230000</t>
  </si>
  <si>
    <t>ДРУГИЕ ВОПРОСЫ В ОБЛАСТИ ОХРАНЫ ОКРУЖАЮЩЕЙ СРЕДЫ</t>
  </si>
  <si>
    <t>Мероприятия по борьбе с беспризорностью, по опеке и попечительству</t>
  </si>
  <si>
    <t>5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</si>
  <si>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</si>
  <si>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</si>
  <si>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200</t>
  </si>
  <si>
    <t>НАЦИОНАЛЬНАЯ БЕЗОПАСНОСТЬ И ПРАВООХРАНИТЕЛЬНАЯ                                                                             ДЕЯТЕЛЬНОСТЬ</t>
  </si>
  <si>
    <t>Под-раз-дел</t>
  </si>
  <si>
    <t xml:space="preserve">к решению Архангельского </t>
  </si>
  <si>
    <t>Целевая                                                         статья</t>
  </si>
  <si>
    <t xml:space="preserve">Вид рас-хо-дов </t>
  </si>
  <si>
    <t xml:space="preserve">Реализация государственных функций, связанных с общегосударственным управлением </t>
  </si>
  <si>
    <t>Финансовая поддержка на возвратной основе</t>
  </si>
  <si>
    <t>0920000</t>
  </si>
  <si>
    <t>520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</si>
  <si>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</si>
  <si>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Программа по защите населения на территории МО "Город Архангельск" от чрезвычайных ситуаций природного и техногенного характера и обеспечения первичных мер пожарной безопасности на 2006-2008 годы</t>
  </si>
  <si>
    <t>Мероприятия в топливно-энергетической области</t>
  </si>
  <si>
    <t>322</t>
  </si>
  <si>
    <t>Отдельные мероприятия в области морского и речного транспорта</t>
  </si>
  <si>
    <t>364</t>
  </si>
  <si>
    <t>366</t>
  </si>
  <si>
    <t>Отдельные мероприятия в сфере связи и информатики</t>
  </si>
  <si>
    <t>382</t>
  </si>
  <si>
    <t>Государственная поддержка малого предпринимательства</t>
  </si>
  <si>
    <t>521</t>
  </si>
  <si>
    <t>Cубсидии</t>
  </si>
  <si>
    <t>410</t>
  </si>
  <si>
    <t>Мероприятия в области коммунального хозяйства</t>
  </si>
  <si>
    <t>Программа "Модернизация наружного освещения города Архангельска на 2006-2008 годы"</t>
  </si>
  <si>
    <t>Программа "Экология города Архангельска (2004-2006 годы)"</t>
  </si>
  <si>
    <t>Проведение мероприятий для детей и молодежи</t>
  </si>
  <si>
    <t>Государственная поддержка в сфере культуры, кинематографии и средств массовой информации</t>
  </si>
  <si>
    <t>453</t>
  </si>
  <si>
    <t>Программа "Развитие муниципального здравоохранения города Архангельска на 2006-2008 годы"</t>
  </si>
  <si>
    <t>ПЕНСИОННОЕ ОБЕСПЕЧЕНИЕ</t>
  </si>
  <si>
    <t>Пенсии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</si>
  <si>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</si>
  <si>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</si>
  <si>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</si>
  <si>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714</t>
  </si>
  <si>
    <t>Оказание социальной помощи</t>
  </si>
  <si>
    <t>Реализация государственных функций в области социальной политики</t>
  </si>
  <si>
    <t>Программа "Старшее поколение на 2005-2008 годы"</t>
  </si>
  <si>
    <t>Программа "Семья и дети Архангельска на 2004-2006 годы"</t>
  </si>
  <si>
    <t>Программа "Обеспечение беспрепятственного доступа инвалидов к муниципальным объектам социальной инфраструктуры на 2004-2008 годы"</t>
  </si>
  <si>
    <t>Программа "Социальные инвестиции на 2004-2006 годы"</t>
  </si>
  <si>
    <t>Программа "Архангельск без наркотиков на 2006 год"</t>
  </si>
  <si>
    <t>Программа "Строительство социального жилья для переселения граждан из ветхого и непригодного для проживания жилищного фонда в городе Архангельске на 2005-2008 годы"</t>
  </si>
  <si>
    <t>СБОР И УДАЛЕНИЕ ОТХОДОВ И ОЧИСТКА СТОЧНЫХ ВОД</t>
  </si>
  <si>
    <t>субвенция на осуществление государственных полномочий по созданию и функционированию комиссий по делам несовершеннолетних и защите их прав</t>
  </si>
  <si>
    <t>субвенция на осуществление государственных полномочий по созданию и функционированию административных комиссий</t>
  </si>
  <si>
    <t>в том числе:  субвенция на осуществление государственных полномочий по обеспечению детей-сирот и детей, оставшихся без попечения родителей, а также лиц из их числа, жилым помещением</t>
  </si>
  <si>
    <t>в том числе: субвенция  на реализацию основных общеобразовательных программ в общеобразовательных учреждениях</t>
  </si>
  <si>
    <t>СОЦИАЛЬНОЕ ОБЕСПЕЧЕНИЕ НАСЕЛЕНИЯ</t>
  </si>
  <si>
    <t>Выполнение других обязательств государства</t>
  </si>
  <si>
    <t>216</t>
  </si>
  <si>
    <t>Дома ребенка</t>
  </si>
  <si>
    <t>в том числе: ледокольная кампания</t>
  </si>
  <si>
    <t>Отдельные мероприятия по другим видам транспорта</t>
  </si>
  <si>
    <t>Мероприятия в области жилищного хозяйства</t>
  </si>
  <si>
    <t>Программа "Повышение безопасности газоснабжения в жилищном фонде города Архангельска на 2005-2006 годы"</t>
  </si>
  <si>
    <t xml:space="preserve">Программа "Приоритетные направления развития сферы культуры города Архангельска на 2006-2008 годы"  </t>
  </si>
  <si>
    <t xml:space="preserve">Сумма,                                                                  тыс. руб. 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</si>
  <si>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</si>
  <si>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в том числе: субсидия на частичное возмещение расходов по предоставлению мер социальной поддержки отдельным категориям квалифицированных специалистов, работающих и проживающих в сельской местности, рабочих поселках (поселках городского типа)</t>
  </si>
  <si>
    <t>Программа "Молодежь Архангельска (2006-2008 годы)"</t>
  </si>
  <si>
    <t>Программа "Физкультура - здоровье - спорт" на 2006-2009 годы</t>
  </si>
  <si>
    <t xml:space="preserve">в том числе: финансовая поддержка команды по хоккею с мячом  "Водник" (город Архангельск) </t>
  </si>
  <si>
    <t>Программа "Развитие автомобильного пассажирского транспорта в городе Архангельске на 2006-2008 годы"</t>
  </si>
  <si>
    <t>в том числе: субвенция на выполнение функций областного центра</t>
  </si>
  <si>
    <t>ОБЕСПЕЧЕНИЕ ПРОТИВОПОЖАРНОЙ БЕЗОПАСНОСТИ</t>
  </si>
  <si>
    <t>Продовольственное обеспечение</t>
  </si>
  <si>
    <t>221</t>
  </si>
  <si>
    <t>Пособия и компенсации военнослужащим, приравненным к ним лицам, а также уволенным из их числа</t>
  </si>
  <si>
    <t>472</t>
  </si>
  <si>
    <t>Программа "Строительство, реконструкция и эксплуатация детских спортивных площадок"</t>
  </si>
  <si>
    <t>в том числе: средства массовой информации</t>
  </si>
  <si>
    <t>Учреждения по внешкольной работе с детьми</t>
  </si>
  <si>
    <t>субвенция на осуществление государственных полномочий в сфере                                                                                                          охраны труда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</si>
  <si>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</si>
  <si>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</si>
  <si>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</si>
  <si>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Проведение выборов в представительные органы муниципального образования</t>
  </si>
  <si>
    <t>Оздоровление детей</t>
  </si>
  <si>
    <t>Реализация государственных функций в области охраны окружающей среды</t>
  </si>
  <si>
    <t>Региональные целевые программы</t>
  </si>
  <si>
    <t>Социально-экономическая целевая программа Архангельской области "Культура Русского Севера (2006-2009 годы)"</t>
  </si>
  <si>
    <t>Иные безвозмездные и безвозвратные перечисления</t>
  </si>
  <si>
    <t>623</t>
  </si>
  <si>
    <t>Предоставление гражданам субсидий на оплату жилого помещения и коммунальных услуг</t>
  </si>
  <si>
    <t>572</t>
  </si>
  <si>
    <t xml:space="preserve">ДРУГИЕ ВОПРОСЫ В ОБЛАСТИ ЖИЛИЩНО-КОММУНАЛЬНОГО ХОЗЯЙСТВА </t>
  </si>
  <si>
    <t>Дотации и субвенции</t>
  </si>
  <si>
    <t>616</t>
  </si>
  <si>
    <t>субвенция на 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</si>
  <si>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 xml:space="preserve">Мероприятия по проведению оздоровительной кампании детей </t>
  </si>
  <si>
    <t>в том числе: субсидия на предоставление гражданам субсидий на оплату жилого помещения и коммунальных услуг</t>
  </si>
  <si>
    <t xml:space="preserve">Социально-экономическая целевая программа Архангельской области "Развитие жилищного строительства в Архангельской области" на 2005-2008 годы. Подпрограмма "Строительство социального жилья для переселения граждан из ветхого и аварийного жилищного фонда" </t>
  </si>
  <si>
    <t xml:space="preserve">субсидия на реализацию областной программы капитальных вложений </t>
  </si>
  <si>
    <t xml:space="preserve">в том числе: субсидия на реализацию областной программы капитальных вложений </t>
  </si>
  <si>
    <t>в том числе: субсидия на реализацию социально-экономической целевой программы Архангельской области "Культура Русского Севера (2006-2008 годы)"</t>
  </si>
  <si>
    <t>Программа "Неотложные меры по совершенствованию скорой медицинской помощи населению города Архангельска на 2004-2006 годы"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</si>
  <si>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</si>
  <si>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>Фонд компенсаций</t>
  </si>
  <si>
    <t>Подготовка и проведение сельскохозяйственной переписи</t>
  </si>
  <si>
    <t>5190000</t>
  </si>
  <si>
    <t>617</t>
  </si>
  <si>
    <t>Целевые программы муниципальных образований</t>
  </si>
  <si>
    <t>субсидия на возмещение расходов по предоставлению мер социальной поддержки педагогических работников муниципальных образовательных учреждений, работающих и проживающих в сельской местности</t>
  </si>
  <si>
    <t xml:space="preserve">в том числе: средства резервного фонда органов исполнительной власти субъекта Российской Федерации </t>
  </si>
  <si>
    <t xml:space="preserve">Ежемесячное денежное вознаграждение за классное руководство </t>
  </si>
  <si>
    <t xml:space="preserve">в том числе: субвенция на ежемесячное денежное вознаграждение за классное руководство </t>
  </si>
  <si>
    <t>621</t>
  </si>
  <si>
    <t>7950000</t>
  </si>
  <si>
    <t>7950100</t>
  </si>
  <si>
    <t>средства федерального бюджета на реализацию Федеральной адресной инвестиционной программы</t>
  </si>
  <si>
    <t>7950200</t>
  </si>
  <si>
    <t>7950300</t>
  </si>
  <si>
    <t>7950700</t>
  </si>
  <si>
    <t>Предоставление мер социальной поддержки реабилитированных лиц и лиц, признанных пострадавшими от политических репрессий</t>
  </si>
  <si>
    <t>496</t>
  </si>
  <si>
    <t>7950600</t>
  </si>
  <si>
    <t>Внедрение инновационных образовательных программ в государственных и муниципальных общеобразовательных школах</t>
  </si>
  <si>
    <t>в том числе: субсидия на внедрение инновационных образовательных программ в государственных и муниципальных общеобразовательных школах</t>
  </si>
  <si>
    <t>в том числе: субвенция на осуществление полномочий по подготовке и проведению сельскохозяйственной переписи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</si>
  <si>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</si>
  <si>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624</t>
  </si>
  <si>
    <t>в том числе: субсидия на 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</si>
  <si>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ПРИЛОЖЕНИЕ № 7</t>
  </si>
  <si>
    <t xml:space="preserve"> Распределение расходов городского бюджета на 2007 год по разделам, подразделам,                                                                                                                                                          целевым статьям и видам расходов функциональной классификации расходов                                                                      бюджетов Российской Федерации</t>
  </si>
  <si>
    <t>в том числе: членские взносы Союзу городов Центра и Северо-Запада России</t>
  </si>
  <si>
    <t xml:space="preserve">членские взносы НП "Сообщество финансистов России" </t>
  </si>
  <si>
    <t>вступительные и членские взносы Ассоциации "Совет муниципальных образований Архангельской области"</t>
  </si>
  <si>
    <t>Программа по усилению борьбы с преступностью и правонарушениями на территории муниципального образования "Город Архангельск" на 2007-2008 годы"</t>
  </si>
  <si>
    <t xml:space="preserve">Программа "Обеспечение первичных мер пожарной безопасности в границах муниципального образования "Город Архангельск" на 2007-2008 годы" </t>
  </si>
  <si>
    <t>ДРУГИЕ ВОПРОСЫ В ОБЛАСТИ НАЦИОНАЛЬНОЙ БЕЗОПАСНОСТИ И ПРАВООХРАНИТЕЛЬНОЙ ДЕЯТЕЛЬНОСТИ</t>
  </si>
  <si>
    <t>Программа "Семья и дети Архангельска (2007-2009 годы)"</t>
  </si>
  <si>
    <t xml:space="preserve">Программа "Обеспечение жильем молодых семей города Архангельска (2007-2009 годы)" </t>
  </si>
  <si>
    <t>Территориальная программа обязательного медицинского страхования</t>
  </si>
  <si>
    <t>Программа "Экология города Архангельска (2007-2009 годы)"</t>
  </si>
  <si>
    <t>Программа "Строительство, реконструкция и эксплуатация детских спортивных площадок" на 2006-2009 годы</t>
  </si>
  <si>
    <t>в том числе: возврат бюджетных кредитов</t>
  </si>
  <si>
    <t>Обеспечение приватизации и проведение предпродажной подготовки объектов приватизации</t>
  </si>
  <si>
    <t>202</t>
  </si>
  <si>
    <t>в том числе: субвенция на организацию предоставления бесплатного дошкольного  образования детям-инвалидам в муниципальных дошкольных образовательных учреждениях</t>
  </si>
  <si>
    <t>7950500</t>
  </si>
  <si>
    <t>в том числе: резервный фонд мэрии города</t>
  </si>
  <si>
    <t>резервный фонд мэрии города на финансирование непредвиденных расходов территориальных округов города Архангельска</t>
  </si>
  <si>
    <t>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</si>
  <si>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>из них: субвенция на выполнение функций областного центра</t>
  </si>
  <si>
    <t>капитальный ремонт дорог</t>
  </si>
  <si>
    <t>в том числе: уличное освещение</t>
  </si>
  <si>
    <t>содержание мест захоронения</t>
  </si>
  <si>
    <t>7950900</t>
  </si>
  <si>
    <t>Программа поддержки и развития малого предпринимательства в городе Архангельске на 2005-2008 годы</t>
  </si>
  <si>
    <t xml:space="preserve">в том числе: субвенция на 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Российской Федерации </t>
  </si>
  <si>
    <t xml:space="preserve">в том числе: субсидия на мероприятия по организации оздоровительной кампании детей </t>
  </si>
  <si>
    <t xml:space="preserve">от 12.12.2006  № 310  </t>
  </si>
  <si>
    <t>_______________________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</si>
</sst>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thin"/>
      <bottom style="thin"/>
    </border>
    <border>
      <left style="hair">
        <color indexed="23"/>
      </left>
      <right>
        <color indexed="63"/>
      </right>
      <top style="thin"/>
      <bottom style="thin"/>
    </border>
    <border>
      <left style="thin"/>
      <right style="hair">
        <color indexed="23"/>
      </right>
      <top style="thin"/>
      <bottom style="thin"/>
    </border>
    <border>
      <left>
        <color indexed="63"/>
      </left>
      <right style="hair">
        <color indexed="23"/>
      </right>
      <top style="thin"/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thin"/>
      <right style="hair">
        <color indexed="23"/>
      </right>
      <top style="hair"/>
      <bottom style="hair"/>
    </border>
    <border>
      <left style="hair">
        <color indexed="23"/>
      </left>
      <right style="hair">
        <color indexed="23"/>
      </right>
      <top style="hair"/>
      <bottom style="hair"/>
    </border>
    <border>
      <left style="hair">
        <color indexed="2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>
        <color indexed="23"/>
      </right>
      <top style="thin"/>
      <bottom style="hair"/>
    </border>
    <border>
      <left style="hair">
        <color indexed="23"/>
      </left>
      <right style="hair">
        <color indexed="23"/>
      </right>
      <top style="thin"/>
      <bottom style="hair"/>
    </border>
    <border>
      <left style="hair">
        <color indexed="2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>
        <color indexed="55"/>
      </right>
      <top style="hair"/>
      <bottom style="hair"/>
    </border>
    <border>
      <left style="thin"/>
      <right style="hair">
        <color indexed="23"/>
      </right>
      <top style="hair"/>
      <bottom style="thin"/>
    </border>
    <border>
      <left style="hair">
        <color indexed="23"/>
      </left>
      <right style="hair">
        <color indexed="23"/>
      </right>
      <top style="hair"/>
      <bottom style="thin"/>
    </border>
    <border>
      <left style="hair">
        <color indexed="2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>
        <color indexed="23"/>
      </left>
      <right style="hair">
        <color indexed="23"/>
      </right>
      <top style="hair"/>
      <bottom>
        <color indexed="63"/>
      </bottom>
    </border>
    <border>
      <left style="hair">
        <color indexed="2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>
        <color indexed="23"/>
      </left>
      <right style="thin"/>
      <top style="thin"/>
      <bottom>
        <color indexed="63"/>
      </bottom>
    </border>
    <border>
      <left style="hair">
        <color indexed="2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thin"/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>
        <color indexed="2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3" fontId="4" fillId="0" borderId="1" xfId="0" applyNumberFormat="1" applyFont="1" applyBorder="1" applyAlignment="1">
      <alignment vertical="center"/>
    </xf>
    <xf numFmtId="0" fontId="7" fillId="0" borderId="0" xfId="0" applyFont="1" applyAlignment="1">
      <alignment/>
    </xf>
    <xf numFmtId="49" fontId="9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9" fontId="2" fillId="0" borderId="3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top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11" fillId="0" borderId="0" xfId="0" applyFont="1" applyAlignment="1">
      <alignment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 indent="2"/>
    </xf>
    <xf numFmtId="0" fontId="1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 indent="2"/>
    </xf>
    <xf numFmtId="0" fontId="5" fillId="0" borderId="7" xfId="0" applyFont="1" applyBorder="1" applyAlignment="1">
      <alignment vertical="top" wrapText="1"/>
    </xf>
    <xf numFmtId="0" fontId="1" fillId="0" borderId="8" xfId="0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/>
    </xf>
    <xf numFmtId="0" fontId="1" fillId="0" borderId="7" xfId="0" applyFont="1" applyBorder="1" applyAlignment="1">
      <alignment vertical="top" wrapText="1"/>
    </xf>
    <xf numFmtId="0" fontId="2" fillId="0" borderId="8" xfId="0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/>
    </xf>
    <xf numFmtId="0" fontId="1" fillId="0" borderId="7" xfId="0" applyFont="1" applyBorder="1" applyAlignment="1">
      <alignment vertical="top" wrapText="1"/>
    </xf>
    <xf numFmtId="49" fontId="2" fillId="0" borderId="8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/>
    </xf>
    <xf numFmtId="0" fontId="5" fillId="0" borderId="7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 indent="2"/>
    </xf>
    <xf numFmtId="0" fontId="5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3" fontId="0" fillId="0" borderId="15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vertical="center"/>
    </xf>
    <xf numFmtId="49" fontId="4" fillId="0" borderId="8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0" fontId="6" fillId="0" borderId="7" xfId="0" applyFont="1" applyBorder="1" applyAlignment="1">
      <alignment vertical="top" wrapText="1"/>
    </xf>
    <xf numFmtId="0" fontId="2" fillId="0" borderId="8" xfId="0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vertical="center"/>
    </xf>
    <xf numFmtId="0" fontId="1" fillId="0" borderId="7" xfId="0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/>
    </xf>
    <xf numFmtId="0" fontId="6" fillId="0" borderId="7" xfId="0" applyFont="1" applyBorder="1" applyAlignment="1">
      <alignment vertical="top" wrapText="1"/>
    </xf>
    <xf numFmtId="0" fontId="2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wrapText="1"/>
    </xf>
    <xf numFmtId="0" fontId="2" fillId="0" borderId="16" xfId="0" applyFont="1" applyBorder="1" applyAlignment="1">
      <alignment horizontal="left" vertical="top" wrapText="1" indent="2"/>
    </xf>
    <xf numFmtId="0" fontId="1" fillId="0" borderId="8" xfId="0" applyFont="1" applyBorder="1" applyAlignment="1">
      <alignment horizontal="left" vertical="center" wrapText="1"/>
    </xf>
    <xf numFmtId="0" fontId="10" fillId="0" borderId="7" xfId="0" applyFont="1" applyBorder="1" applyAlignment="1">
      <alignment vertical="top" wrapText="1"/>
    </xf>
    <xf numFmtId="49" fontId="10" fillId="0" borderId="8" xfId="0" applyNumberFormat="1" applyFont="1" applyBorder="1" applyAlignment="1">
      <alignment horizont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wrapText="1"/>
    </xf>
    <xf numFmtId="3" fontId="10" fillId="0" borderId="10" xfId="0" applyNumberFormat="1" applyFont="1" applyBorder="1" applyAlignment="1">
      <alignment/>
    </xf>
    <xf numFmtId="0" fontId="1" fillId="0" borderId="8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3" fillId="0" borderId="7" xfId="0" applyFont="1" applyBorder="1" applyAlignment="1">
      <alignment vertical="top" wrapText="1"/>
    </xf>
    <xf numFmtId="0" fontId="0" fillId="0" borderId="8" xfId="0" applyBorder="1" applyAlignment="1">
      <alignment/>
    </xf>
    <xf numFmtId="0" fontId="4" fillId="0" borderId="8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49" fontId="6" fillId="0" borderId="7" xfId="0" applyNumberFormat="1" applyFont="1" applyBorder="1" applyAlignment="1">
      <alignment vertical="top" wrapText="1"/>
    </xf>
    <xf numFmtId="0" fontId="5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wrapText="1"/>
    </xf>
    <xf numFmtId="0" fontId="2" fillId="0" borderId="7" xfId="0" applyFont="1" applyBorder="1" applyAlignment="1">
      <alignment vertical="top" wrapText="1"/>
    </xf>
    <xf numFmtId="49" fontId="2" fillId="0" borderId="8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top" wrapText="1"/>
    </xf>
    <xf numFmtId="49" fontId="1" fillId="0" borderId="9" xfId="0" applyNumberFormat="1" applyFont="1" applyBorder="1" applyAlignment="1">
      <alignment wrapText="1"/>
    </xf>
    <xf numFmtId="3" fontId="1" fillId="0" borderId="10" xfId="0" applyNumberFormat="1" applyFont="1" applyBorder="1" applyAlignment="1">
      <alignment/>
    </xf>
    <xf numFmtId="0" fontId="0" fillId="0" borderId="8" xfId="0" applyBorder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49" fontId="0" fillId="0" borderId="9" xfId="0" applyNumberFormat="1" applyBorder="1" applyAlignment="1">
      <alignment horizontal="center" wrapText="1"/>
    </xf>
    <xf numFmtId="3" fontId="0" fillId="0" borderId="10" xfId="0" applyNumberFormat="1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0" fontId="6" fillId="0" borderId="7" xfId="0" applyFont="1" applyBorder="1" applyAlignment="1">
      <alignment horizontal="left" vertical="top" wrapText="1" indent="5"/>
    </xf>
    <xf numFmtId="49" fontId="6" fillId="0" borderId="8" xfId="0" applyNumberFormat="1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49" fontId="6" fillId="0" borderId="9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/>
    </xf>
    <xf numFmtId="0" fontId="3" fillId="0" borderId="7" xfId="0" applyFont="1" applyBorder="1" applyAlignment="1">
      <alignment vertical="top" wrapText="1"/>
    </xf>
    <xf numFmtId="49" fontId="4" fillId="0" borderId="8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49" fontId="4" fillId="0" borderId="9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wrapText="1"/>
    </xf>
    <xf numFmtId="49" fontId="4" fillId="0" borderId="8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49" fontId="3" fillId="0" borderId="9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vertical="center"/>
    </xf>
    <xf numFmtId="49" fontId="4" fillId="0" borderId="8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top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vertical="center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3" fontId="1" fillId="0" borderId="23" xfId="0" applyNumberFormat="1" applyFont="1" applyBorder="1" applyAlignment="1">
      <alignment/>
    </xf>
    <xf numFmtId="49" fontId="2" fillId="0" borderId="8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center" wrapText="1"/>
    </xf>
    <xf numFmtId="0" fontId="5" fillId="0" borderId="7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49" fontId="1" fillId="0" borderId="8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" fillId="0" borderId="24" xfId="0" applyNumberFormat="1" applyFont="1" applyBorder="1" applyAlignment="1">
      <alignment horizontal="center" vertical="top" wrapText="1"/>
    </xf>
    <xf numFmtId="49" fontId="2" fillId="0" borderId="25" xfId="0" applyNumberFormat="1" applyFont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3" fontId="2" fillId="0" borderId="30" xfId="0" applyNumberFormat="1" applyFont="1" applyFill="1" applyBorder="1" applyAlignment="1">
      <alignment horizontal="center" vertical="top" wrapText="1"/>
    </xf>
    <xf numFmtId="3" fontId="2" fillId="0" borderId="31" xfId="0" applyNumberFormat="1" applyFont="1" applyFill="1" applyBorder="1" applyAlignment="1">
      <alignment horizontal="center" vertical="top" wrapText="1"/>
    </xf>
    <xf numFmtId="49" fontId="2" fillId="0" borderId="28" xfId="0" applyNumberFormat="1" applyFont="1" applyBorder="1" applyAlignment="1">
      <alignment horizontal="center" vertical="top" wrapText="1"/>
    </xf>
    <xf numFmtId="49" fontId="2" fillId="0" borderId="29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0"/>
  <sheetViews>
    <sheetView tabSelected="1" zoomScale="90" zoomScaleNormal="90" workbookViewId="0" topLeftCell="A377">
      <selection activeCell="A409" sqref="A409"/>
    </sheetView>
  </sheetViews>
  <sheetFormatPr defaultColWidth="9.00390625" defaultRowHeight="12.75"/>
  <cols>
    <col min="1" max="1" width="69.25390625" style="6" customWidth="1"/>
    <col min="2" max="2" width="14.625" style="0" hidden="1" customWidth="1"/>
    <col min="3" max="3" width="4.125" style="5" customWidth="1"/>
    <col min="4" max="4" width="4.625" style="5" customWidth="1"/>
    <col min="5" max="5" width="8.75390625" style="0" customWidth="1"/>
    <col min="6" max="6" width="4.375" style="5" customWidth="1"/>
    <col min="7" max="7" width="10.125" style="21" customWidth="1"/>
  </cols>
  <sheetData>
    <row r="1" spans="1:7" ht="18.75" customHeight="1">
      <c r="A1" s="17"/>
      <c r="B1" s="2"/>
      <c r="C1" s="152" t="s">
        <v>255</v>
      </c>
      <c r="D1" s="152"/>
      <c r="E1" s="152"/>
      <c r="F1" s="152"/>
      <c r="G1" s="152"/>
    </row>
    <row r="2" spans="1:7" ht="18" customHeight="1">
      <c r="A2" s="17"/>
      <c r="B2" s="2"/>
      <c r="C2" s="178" t="s">
        <v>134</v>
      </c>
      <c r="D2" s="178"/>
      <c r="E2" s="178"/>
      <c r="F2" s="178"/>
      <c r="G2" s="178"/>
    </row>
    <row r="3" spans="1:7" ht="18" customHeight="1">
      <c r="A3" s="17"/>
      <c r="B3" s="2"/>
      <c r="C3" s="178" t="s">
        <v>8</v>
      </c>
      <c r="D3" s="178"/>
      <c r="E3" s="178"/>
      <c r="F3" s="178"/>
      <c r="G3" s="178"/>
    </row>
    <row r="4" spans="1:7" ht="16.5" customHeight="1">
      <c r="A4" s="17"/>
      <c r="B4" s="2"/>
      <c r="C4" s="178" t="s">
        <v>284</v>
      </c>
      <c r="D4" s="178"/>
      <c r="E4" s="178"/>
      <c r="F4" s="178"/>
      <c r="G4" s="178"/>
    </row>
    <row r="5" spans="1:7" ht="12" customHeight="1">
      <c r="A5" s="17"/>
      <c r="B5" s="2"/>
      <c r="C5" s="3"/>
      <c r="D5" s="3"/>
      <c r="E5" s="2"/>
      <c r="F5" s="4"/>
      <c r="G5" s="18"/>
    </row>
    <row r="6" spans="1:7" s="24" customFormat="1" ht="51" customHeight="1">
      <c r="A6" s="177" t="s">
        <v>256</v>
      </c>
      <c r="B6" s="177"/>
      <c r="C6" s="177"/>
      <c r="D6" s="177"/>
      <c r="E6" s="177"/>
      <c r="F6" s="177"/>
      <c r="G6" s="177"/>
    </row>
    <row r="7" spans="1:7" ht="12" customHeight="1">
      <c r="A7" s="7"/>
      <c r="B7" s="8"/>
      <c r="C7" s="8"/>
      <c r="D7" s="8"/>
      <c r="E7" s="8"/>
      <c r="F7" s="8"/>
      <c r="G7" s="19"/>
    </row>
    <row r="8" spans="1:7" ht="15" customHeight="1">
      <c r="A8" s="168" t="s">
        <v>0</v>
      </c>
      <c r="B8" s="25"/>
      <c r="C8" s="174" t="s">
        <v>91</v>
      </c>
      <c r="D8" s="174" t="s">
        <v>133</v>
      </c>
      <c r="E8" s="170" t="s">
        <v>135</v>
      </c>
      <c r="F8" s="157" t="s">
        <v>136</v>
      </c>
      <c r="G8" s="172" t="s">
        <v>189</v>
      </c>
    </row>
    <row r="9" spans="1:7" ht="37.5" customHeight="1">
      <c r="A9" s="169"/>
      <c r="B9" s="26"/>
      <c r="C9" s="175"/>
      <c r="D9" s="175"/>
      <c r="E9" s="171"/>
      <c r="F9" s="158"/>
      <c r="G9" s="173"/>
    </row>
    <row r="10" spans="1:7" ht="12.75" customHeight="1">
      <c r="A10" s="166">
        <v>1</v>
      </c>
      <c r="B10" s="167"/>
      <c r="C10" s="10">
        <v>2</v>
      </c>
      <c r="D10" s="10" t="s">
        <v>110</v>
      </c>
      <c r="E10" s="9">
        <v>4</v>
      </c>
      <c r="F10" s="11" t="s">
        <v>128</v>
      </c>
      <c r="G10" s="20">
        <v>6</v>
      </c>
    </row>
    <row r="11" spans="1:7" ht="12.75" customHeight="1">
      <c r="A11" s="51"/>
      <c r="B11" s="52"/>
      <c r="C11" s="53"/>
      <c r="D11" s="53"/>
      <c r="E11" s="52"/>
      <c r="F11" s="54"/>
      <c r="G11" s="55"/>
    </row>
    <row r="12" spans="1:7" ht="15.75" hidden="1">
      <c r="A12" s="164" t="s">
        <v>11</v>
      </c>
      <c r="B12" s="165"/>
      <c r="C12" s="56"/>
      <c r="D12" s="56"/>
      <c r="E12" s="143"/>
      <c r="F12" s="163"/>
      <c r="G12" s="59"/>
    </row>
    <row r="13" spans="1:7" ht="14.25" customHeight="1">
      <c r="A13" s="164"/>
      <c r="B13" s="165"/>
      <c r="C13" s="60" t="s">
        <v>92</v>
      </c>
      <c r="D13" s="60"/>
      <c r="E13" s="143"/>
      <c r="F13" s="163"/>
      <c r="G13" s="61">
        <f>G14+G18+G25+G34+G38+G42+G46+G52</f>
        <v>357548</v>
      </c>
    </row>
    <row r="14" spans="1:7" ht="24" customHeight="1">
      <c r="A14" s="144" t="s">
        <v>12</v>
      </c>
      <c r="B14" s="145"/>
      <c r="C14" s="35" t="s">
        <v>92</v>
      </c>
      <c r="D14" s="35" t="s">
        <v>93</v>
      </c>
      <c r="E14" s="63"/>
      <c r="F14" s="45"/>
      <c r="G14" s="37">
        <f>G16</f>
        <v>1560</v>
      </c>
    </row>
    <row r="15" spans="1:7" ht="15.75" customHeight="1">
      <c r="A15" s="161" t="s">
        <v>51</v>
      </c>
      <c r="B15" s="162"/>
      <c r="C15" s="64" t="s">
        <v>92</v>
      </c>
      <c r="D15" s="35" t="s">
        <v>93</v>
      </c>
      <c r="E15" s="64" t="s">
        <v>87</v>
      </c>
      <c r="F15" s="58"/>
      <c r="G15" s="65">
        <f>G16</f>
        <v>1560</v>
      </c>
    </row>
    <row r="16" spans="1:7" ht="16.5" customHeight="1">
      <c r="A16" s="146" t="s">
        <v>206</v>
      </c>
      <c r="B16" s="147"/>
      <c r="C16" s="64" t="s">
        <v>92</v>
      </c>
      <c r="D16" s="35" t="s">
        <v>93</v>
      </c>
      <c r="E16" s="64" t="s">
        <v>87</v>
      </c>
      <c r="F16" s="67" t="s">
        <v>38</v>
      </c>
      <c r="G16" s="65">
        <v>1560</v>
      </c>
    </row>
    <row r="17" spans="1:7" ht="12" customHeight="1">
      <c r="A17" s="66"/>
      <c r="B17" s="34"/>
      <c r="C17" s="64"/>
      <c r="D17" s="35"/>
      <c r="E17" s="64"/>
      <c r="F17" s="67"/>
      <c r="G17" s="65"/>
    </row>
    <row r="18" spans="1:7" ht="24" customHeight="1">
      <c r="A18" s="148" t="s">
        <v>13</v>
      </c>
      <c r="B18" s="149"/>
      <c r="C18" s="35" t="s">
        <v>92</v>
      </c>
      <c r="D18" s="35" t="s">
        <v>94</v>
      </c>
      <c r="E18" s="35"/>
      <c r="F18" s="45"/>
      <c r="G18" s="37">
        <f>G19</f>
        <v>23270</v>
      </c>
    </row>
    <row r="19" spans="1:7" ht="16.5" customHeight="1">
      <c r="A19" s="161" t="s">
        <v>51</v>
      </c>
      <c r="B19" s="162"/>
      <c r="C19" s="35" t="s">
        <v>92</v>
      </c>
      <c r="D19" s="35" t="s">
        <v>94</v>
      </c>
      <c r="E19" s="35" t="s">
        <v>87</v>
      </c>
      <c r="F19" s="36"/>
      <c r="G19" s="37">
        <f>G20+G22+G23</f>
        <v>23270</v>
      </c>
    </row>
    <row r="20" spans="1:7" ht="16.5" customHeight="1">
      <c r="A20" s="43" t="s">
        <v>52</v>
      </c>
      <c r="B20" s="34"/>
      <c r="C20" s="35" t="s">
        <v>92</v>
      </c>
      <c r="D20" s="35" t="s">
        <v>94</v>
      </c>
      <c r="E20" s="35" t="s">
        <v>87</v>
      </c>
      <c r="F20" s="36" t="s">
        <v>39</v>
      </c>
      <c r="G20" s="37">
        <v>19825</v>
      </c>
    </row>
    <row r="21" spans="1:7" ht="14.25" customHeight="1">
      <c r="A21" s="48" t="s">
        <v>203</v>
      </c>
      <c r="B21" s="34"/>
      <c r="C21" s="35"/>
      <c r="D21" s="35"/>
      <c r="E21" s="35"/>
      <c r="F21" s="36"/>
      <c r="G21" s="46">
        <v>3500</v>
      </c>
    </row>
    <row r="22" spans="1:7" ht="16.5" customHeight="1">
      <c r="A22" s="31" t="s">
        <v>207</v>
      </c>
      <c r="B22" s="34"/>
      <c r="C22" s="35" t="s">
        <v>92</v>
      </c>
      <c r="D22" s="35" t="s">
        <v>94</v>
      </c>
      <c r="E22" s="35" t="s">
        <v>87</v>
      </c>
      <c r="F22" s="36" t="s">
        <v>40</v>
      </c>
      <c r="G22" s="37">
        <v>1560</v>
      </c>
    </row>
    <row r="23" spans="1:7" ht="16.5" customHeight="1">
      <c r="A23" s="31" t="s">
        <v>208</v>
      </c>
      <c r="B23" s="34"/>
      <c r="C23" s="35" t="s">
        <v>92</v>
      </c>
      <c r="D23" s="35" t="s">
        <v>94</v>
      </c>
      <c r="E23" s="35" t="s">
        <v>87</v>
      </c>
      <c r="F23" s="36" t="s">
        <v>41</v>
      </c>
      <c r="G23" s="37">
        <v>1885</v>
      </c>
    </row>
    <row r="24" spans="1:7" ht="12" customHeight="1">
      <c r="A24" s="43"/>
      <c r="B24" s="34"/>
      <c r="C24" s="64"/>
      <c r="D24" s="35"/>
      <c r="E24" s="64"/>
      <c r="F24" s="67"/>
      <c r="G24" s="68"/>
    </row>
    <row r="25" spans="1:7" ht="36.75" customHeight="1">
      <c r="A25" s="69" t="s">
        <v>14</v>
      </c>
      <c r="B25" s="70"/>
      <c r="C25" s="35" t="s">
        <v>92</v>
      </c>
      <c r="D25" s="35" t="s">
        <v>95</v>
      </c>
      <c r="E25" s="71"/>
      <c r="F25" s="36"/>
      <c r="G25" s="37">
        <f>G26</f>
        <v>143478</v>
      </c>
    </row>
    <row r="26" spans="1:7" ht="16.5" customHeight="1">
      <c r="A26" s="161" t="s">
        <v>51</v>
      </c>
      <c r="B26" s="162"/>
      <c r="C26" s="35" t="s">
        <v>92</v>
      </c>
      <c r="D26" s="35" t="s">
        <v>95</v>
      </c>
      <c r="E26" s="64" t="s">
        <v>87</v>
      </c>
      <c r="F26" s="36"/>
      <c r="G26" s="37">
        <f>G27</f>
        <v>143478</v>
      </c>
    </row>
    <row r="27" spans="1:7" ht="16.5" customHeight="1">
      <c r="A27" s="43" t="s">
        <v>52</v>
      </c>
      <c r="B27" s="34"/>
      <c r="C27" s="35" t="s">
        <v>92</v>
      </c>
      <c r="D27" s="35" t="s">
        <v>95</v>
      </c>
      <c r="E27" s="64" t="s">
        <v>87</v>
      </c>
      <c r="F27" s="36" t="s">
        <v>39</v>
      </c>
      <c r="G27" s="37">
        <v>143478</v>
      </c>
    </row>
    <row r="28" spans="1:7" ht="14.25" customHeight="1">
      <c r="A28" s="48" t="s">
        <v>203</v>
      </c>
      <c r="B28" s="34"/>
      <c r="C28" s="35"/>
      <c r="D28" s="35"/>
      <c r="E28" s="64"/>
      <c r="F28" s="36"/>
      <c r="G28" s="46">
        <v>5000</v>
      </c>
    </row>
    <row r="29" spans="1:7" ht="27" customHeight="1">
      <c r="A29" s="72" t="s">
        <v>205</v>
      </c>
      <c r="B29" s="34"/>
      <c r="C29" s="44"/>
      <c r="D29" s="44"/>
      <c r="E29" s="44"/>
      <c r="F29" s="45"/>
      <c r="G29" s="46">
        <v>587</v>
      </c>
    </row>
    <row r="30" spans="1:7" ht="27" customHeight="1">
      <c r="A30" s="72" t="s">
        <v>176</v>
      </c>
      <c r="B30" s="34"/>
      <c r="C30" s="44"/>
      <c r="D30" s="44"/>
      <c r="E30" s="44"/>
      <c r="F30" s="45"/>
      <c r="G30" s="46">
        <v>4989</v>
      </c>
    </row>
    <row r="31" spans="1:7" ht="26.25" customHeight="1">
      <c r="A31" s="72" t="s">
        <v>177</v>
      </c>
      <c r="B31" s="34"/>
      <c r="C31" s="44"/>
      <c r="D31" s="44"/>
      <c r="E31" s="44"/>
      <c r="F31" s="45"/>
      <c r="G31" s="46">
        <v>2795</v>
      </c>
    </row>
    <row r="32" spans="1:7" ht="51" customHeight="1">
      <c r="A32" s="72" t="s">
        <v>221</v>
      </c>
      <c r="B32" s="73"/>
      <c r="C32" s="44"/>
      <c r="D32" s="44"/>
      <c r="E32" s="44"/>
      <c r="F32" s="45"/>
      <c r="G32" s="46">
        <v>17</v>
      </c>
    </row>
    <row r="33" spans="1:7" ht="12" customHeight="1">
      <c r="A33" s="43"/>
      <c r="B33" s="34"/>
      <c r="C33" s="35"/>
      <c r="D33" s="35"/>
      <c r="E33" s="64"/>
      <c r="F33" s="36"/>
      <c r="G33" s="37"/>
    </row>
    <row r="34" spans="1:7" ht="24" customHeight="1">
      <c r="A34" s="62" t="s">
        <v>15</v>
      </c>
      <c r="B34" s="34"/>
      <c r="C34" s="35" t="s">
        <v>92</v>
      </c>
      <c r="D34" s="35" t="s">
        <v>96</v>
      </c>
      <c r="E34" s="71"/>
      <c r="F34" s="36"/>
      <c r="G34" s="37">
        <f>G36</f>
        <v>19757</v>
      </c>
    </row>
    <row r="35" spans="1:7" ht="15" customHeight="1">
      <c r="A35" s="161" t="s">
        <v>51</v>
      </c>
      <c r="B35" s="162"/>
      <c r="C35" s="35" t="s">
        <v>92</v>
      </c>
      <c r="D35" s="35" t="s">
        <v>96</v>
      </c>
      <c r="E35" s="64" t="s">
        <v>87</v>
      </c>
      <c r="F35" s="36"/>
      <c r="G35" s="37">
        <f>G36</f>
        <v>19757</v>
      </c>
    </row>
    <row r="36" spans="1:7" ht="16.5" customHeight="1">
      <c r="A36" s="43" t="s">
        <v>52</v>
      </c>
      <c r="B36" s="34"/>
      <c r="C36" s="35" t="s">
        <v>92</v>
      </c>
      <c r="D36" s="35" t="s">
        <v>96</v>
      </c>
      <c r="E36" s="64" t="s">
        <v>87</v>
      </c>
      <c r="F36" s="36" t="s">
        <v>39</v>
      </c>
      <c r="G36" s="37">
        <v>19757</v>
      </c>
    </row>
    <row r="37" spans="1:7" ht="12" customHeight="1" hidden="1">
      <c r="A37" s="74"/>
      <c r="B37" s="34"/>
      <c r="C37" s="75"/>
      <c r="D37" s="75"/>
      <c r="E37" s="76"/>
      <c r="F37" s="77"/>
      <c r="G37" s="78"/>
    </row>
    <row r="38" spans="1:7" ht="14.25" customHeight="1" hidden="1">
      <c r="A38" s="62" t="s">
        <v>16</v>
      </c>
      <c r="B38" s="79"/>
      <c r="C38" s="35" t="s">
        <v>92</v>
      </c>
      <c r="D38" s="35" t="s">
        <v>97</v>
      </c>
      <c r="E38" s="71"/>
      <c r="F38" s="36"/>
      <c r="G38" s="37">
        <f>G40</f>
        <v>0</v>
      </c>
    </row>
    <row r="39" spans="1:7" ht="16.5" customHeight="1" hidden="1">
      <c r="A39" s="33" t="s">
        <v>61</v>
      </c>
      <c r="B39" s="79"/>
      <c r="C39" s="35" t="s">
        <v>92</v>
      </c>
      <c r="D39" s="35" t="s">
        <v>97</v>
      </c>
      <c r="E39" s="35" t="s">
        <v>88</v>
      </c>
      <c r="F39" s="36"/>
      <c r="G39" s="37">
        <f>G40</f>
        <v>0</v>
      </c>
    </row>
    <row r="40" spans="1:7" ht="31.5" customHeight="1" hidden="1">
      <c r="A40" s="43" t="s">
        <v>209</v>
      </c>
      <c r="B40" s="79"/>
      <c r="C40" s="35" t="s">
        <v>92</v>
      </c>
      <c r="D40" s="35" t="s">
        <v>97</v>
      </c>
      <c r="E40" s="35" t="s">
        <v>88</v>
      </c>
      <c r="F40" s="36" t="s">
        <v>42</v>
      </c>
      <c r="G40" s="37"/>
    </row>
    <row r="41" spans="1:7" ht="11.25" customHeight="1">
      <c r="A41" s="43"/>
      <c r="B41" s="79"/>
      <c r="C41" s="35"/>
      <c r="D41" s="35"/>
      <c r="E41" s="35"/>
      <c r="F41" s="36"/>
      <c r="G41" s="37"/>
    </row>
    <row r="42" spans="1:7" ht="15" customHeight="1">
      <c r="A42" s="62" t="s">
        <v>17</v>
      </c>
      <c r="B42" s="79"/>
      <c r="C42" s="35" t="s">
        <v>92</v>
      </c>
      <c r="D42" s="35" t="s">
        <v>98</v>
      </c>
      <c r="E42" s="71"/>
      <c r="F42" s="36"/>
      <c r="G42" s="37">
        <f>G44</f>
        <v>17000</v>
      </c>
    </row>
    <row r="43" spans="1:7" ht="15.75" customHeight="1">
      <c r="A43" s="33" t="s">
        <v>111</v>
      </c>
      <c r="B43" s="79"/>
      <c r="C43" s="35" t="s">
        <v>92</v>
      </c>
      <c r="D43" s="35" t="s">
        <v>98</v>
      </c>
      <c r="E43" s="35" t="s">
        <v>89</v>
      </c>
      <c r="F43" s="36"/>
      <c r="G43" s="37">
        <f>G44</f>
        <v>17000</v>
      </c>
    </row>
    <row r="44" spans="1:7" ht="16.5" customHeight="1">
      <c r="A44" s="43" t="s">
        <v>62</v>
      </c>
      <c r="B44" s="79"/>
      <c r="C44" s="35" t="s">
        <v>92</v>
      </c>
      <c r="D44" s="35" t="s">
        <v>98</v>
      </c>
      <c r="E44" s="35" t="s">
        <v>89</v>
      </c>
      <c r="F44" s="36" t="s">
        <v>43</v>
      </c>
      <c r="G44" s="37">
        <v>17000</v>
      </c>
    </row>
    <row r="45" spans="1:7" ht="12" customHeight="1">
      <c r="A45" s="43"/>
      <c r="B45" s="79"/>
      <c r="C45" s="35"/>
      <c r="D45" s="35"/>
      <c r="E45" s="35"/>
      <c r="F45" s="36"/>
      <c r="G45" s="37"/>
    </row>
    <row r="46" spans="1:7" ht="14.25" customHeight="1">
      <c r="A46" s="62" t="s">
        <v>18</v>
      </c>
      <c r="B46" s="79"/>
      <c r="C46" s="35" t="s">
        <v>92</v>
      </c>
      <c r="D46" s="35" t="s">
        <v>99</v>
      </c>
      <c r="E46" s="35"/>
      <c r="F46" s="36"/>
      <c r="G46" s="37">
        <f>G48</f>
        <v>37000</v>
      </c>
    </row>
    <row r="47" spans="1:7" ht="16.5" customHeight="1">
      <c r="A47" s="33" t="s">
        <v>63</v>
      </c>
      <c r="B47" s="79"/>
      <c r="C47" s="35" t="s">
        <v>92</v>
      </c>
      <c r="D47" s="35" t="s">
        <v>99</v>
      </c>
      <c r="E47" s="35" t="s">
        <v>90</v>
      </c>
      <c r="F47" s="36"/>
      <c r="G47" s="37">
        <f>G48</f>
        <v>37000</v>
      </c>
    </row>
    <row r="48" spans="1:7" ht="16.5" customHeight="1">
      <c r="A48" s="43" t="s">
        <v>64</v>
      </c>
      <c r="B48" s="79"/>
      <c r="C48" s="35" t="s">
        <v>92</v>
      </c>
      <c r="D48" s="35" t="s">
        <v>99</v>
      </c>
      <c r="E48" s="35" t="s">
        <v>90</v>
      </c>
      <c r="F48" s="36" t="s">
        <v>44</v>
      </c>
      <c r="G48" s="37">
        <v>37000</v>
      </c>
    </row>
    <row r="49" spans="1:7" ht="14.25" customHeight="1">
      <c r="A49" s="32" t="s">
        <v>273</v>
      </c>
      <c r="B49" s="79"/>
      <c r="C49" s="44"/>
      <c r="D49" s="44"/>
      <c r="E49" s="44"/>
      <c r="F49" s="45"/>
      <c r="G49" s="46">
        <v>8000</v>
      </c>
    </row>
    <row r="50" spans="1:7" ht="27.75" customHeight="1">
      <c r="A50" s="32" t="s">
        <v>274</v>
      </c>
      <c r="B50" s="79"/>
      <c r="C50" s="44"/>
      <c r="D50" s="44"/>
      <c r="E50" s="44"/>
      <c r="F50" s="45"/>
      <c r="G50" s="46">
        <v>29000</v>
      </c>
    </row>
    <row r="51" spans="1:7" ht="12" customHeight="1">
      <c r="A51" s="43"/>
      <c r="B51" s="79"/>
      <c r="C51" s="35"/>
      <c r="D51" s="35"/>
      <c r="E51" s="35"/>
      <c r="F51" s="36"/>
      <c r="G51" s="37"/>
    </row>
    <row r="52" spans="1:7" ht="14.25" customHeight="1">
      <c r="A52" s="62" t="s">
        <v>19</v>
      </c>
      <c r="B52" s="79"/>
      <c r="C52" s="35" t="s">
        <v>92</v>
      </c>
      <c r="D52" s="35" t="s">
        <v>100</v>
      </c>
      <c r="E52" s="35"/>
      <c r="F52" s="36"/>
      <c r="G52" s="37">
        <f>G53+G57+G59+G66+G69</f>
        <v>115483</v>
      </c>
    </row>
    <row r="53" spans="1:7" ht="16.5" customHeight="1">
      <c r="A53" s="161" t="s">
        <v>51</v>
      </c>
      <c r="B53" s="162"/>
      <c r="C53" s="35" t="s">
        <v>92</v>
      </c>
      <c r="D53" s="35" t="s">
        <v>100</v>
      </c>
      <c r="E53" s="35" t="s">
        <v>87</v>
      </c>
      <c r="F53" s="36"/>
      <c r="G53" s="37">
        <f>G54+G56+G55</f>
        <v>114204</v>
      </c>
    </row>
    <row r="54" spans="1:8" ht="15.75" customHeight="1">
      <c r="A54" s="43" t="s">
        <v>52</v>
      </c>
      <c r="B54" s="34"/>
      <c r="C54" s="35" t="s">
        <v>92</v>
      </c>
      <c r="D54" s="35" t="s">
        <v>100</v>
      </c>
      <c r="E54" s="35" t="s">
        <v>87</v>
      </c>
      <c r="F54" s="36" t="s">
        <v>39</v>
      </c>
      <c r="G54" s="37">
        <v>17565</v>
      </c>
      <c r="H54" s="23"/>
    </row>
    <row r="55" spans="1:8" ht="31.5" customHeight="1">
      <c r="A55" s="43" t="s">
        <v>269</v>
      </c>
      <c r="B55" s="34"/>
      <c r="C55" s="35" t="s">
        <v>92</v>
      </c>
      <c r="D55" s="35" t="s">
        <v>100</v>
      </c>
      <c r="E55" s="35" t="s">
        <v>87</v>
      </c>
      <c r="F55" s="36" t="s">
        <v>270</v>
      </c>
      <c r="G55" s="37">
        <v>3149</v>
      </c>
      <c r="H55" s="23"/>
    </row>
    <row r="56" spans="1:8" ht="16.5" customHeight="1">
      <c r="A56" s="43" t="s">
        <v>33</v>
      </c>
      <c r="B56" s="34"/>
      <c r="C56" s="35" t="s">
        <v>92</v>
      </c>
      <c r="D56" s="35" t="s">
        <v>100</v>
      </c>
      <c r="E56" s="35" t="s">
        <v>87</v>
      </c>
      <c r="F56" s="36" t="s">
        <v>49</v>
      </c>
      <c r="G56" s="37">
        <v>93490</v>
      </c>
      <c r="H56" s="23"/>
    </row>
    <row r="57" spans="1:8" ht="33" customHeight="1">
      <c r="A57" s="33" t="s">
        <v>190</v>
      </c>
      <c r="B57" s="34"/>
      <c r="C57" s="35" t="s">
        <v>92</v>
      </c>
      <c r="D57" s="35" t="s">
        <v>100</v>
      </c>
      <c r="E57" s="35" t="s">
        <v>129</v>
      </c>
      <c r="F57" s="36"/>
      <c r="G57" s="37">
        <f>G58</f>
        <v>4751</v>
      </c>
      <c r="H57" s="22"/>
    </row>
    <row r="58" spans="1:8" ht="32.25" customHeight="1">
      <c r="A58" s="43" t="s">
        <v>130</v>
      </c>
      <c r="B58" s="34"/>
      <c r="C58" s="35" t="s">
        <v>92</v>
      </c>
      <c r="D58" s="35" t="s">
        <v>100</v>
      </c>
      <c r="E58" s="35" t="s">
        <v>129</v>
      </c>
      <c r="F58" s="36" t="s">
        <v>131</v>
      </c>
      <c r="G58" s="37">
        <v>4751</v>
      </c>
      <c r="H58" s="22"/>
    </row>
    <row r="59" spans="1:8" ht="32.25" customHeight="1">
      <c r="A59" s="33" t="s">
        <v>137</v>
      </c>
      <c r="B59" s="34"/>
      <c r="C59" s="35" t="s">
        <v>92</v>
      </c>
      <c r="D59" s="35" t="s">
        <v>100</v>
      </c>
      <c r="E59" s="35" t="s">
        <v>139</v>
      </c>
      <c r="F59" s="36"/>
      <c r="G59" s="37">
        <f>G60+G64</f>
        <v>-3803</v>
      </c>
      <c r="H59" s="22"/>
    </row>
    <row r="60" spans="1:8" ht="15.75" customHeight="1">
      <c r="A60" s="38" t="s">
        <v>181</v>
      </c>
      <c r="B60" s="34"/>
      <c r="C60" s="35" t="s">
        <v>92</v>
      </c>
      <c r="D60" s="35" t="s">
        <v>100</v>
      </c>
      <c r="E60" s="35" t="s">
        <v>139</v>
      </c>
      <c r="F60" s="36" t="s">
        <v>182</v>
      </c>
      <c r="G60" s="37">
        <v>5404</v>
      </c>
      <c r="H60" s="22"/>
    </row>
    <row r="61" spans="1:8" ht="15" customHeight="1" hidden="1">
      <c r="A61" s="30" t="s">
        <v>257</v>
      </c>
      <c r="B61" s="39"/>
      <c r="C61" s="40"/>
      <c r="D61" s="40"/>
      <c r="E61" s="40"/>
      <c r="F61" s="41"/>
      <c r="G61" s="42"/>
      <c r="H61" s="22"/>
    </row>
    <row r="62" spans="1:8" ht="14.25" customHeight="1" hidden="1">
      <c r="A62" s="30" t="s">
        <v>258</v>
      </c>
      <c r="B62" s="39"/>
      <c r="C62" s="40"/>
      <c r="D62" s="40"/>
      <c r="E62" s="40"/>
      <c r="F62" s="41"/>
      <c r="G62" s="42"/>
      <c r="H62" s="22"/>
    </row>
    <row r="63" spans="1:8" ht="27" customHeight="1" hidden="1">
      <c r="A63" s="30" t="s">
        <v>259</v>
      </c>
      <c r="B63" s="39"/>
      <c r="C63" s="40"/>
      <c r="D63" s="40"/>
      <c r="E63" s="40"/>
      <c r="F63" s="41"/>
      <c r="G63" s="42"/>
      <c r="H63" s="22"/>
    </row>
    <row r="64" spans="1:8" ht="15.75" customHeight="1">
      <c r="A64" s="43" t="s">
        <v>138</v>
      </c>
      <c r="B64" s="34"/>
      <c r="C64" s="35" t="s">
        <v>92</v>
      </c>
      <c r="D64" s="35" t="s">
        <v>100</v>
      </c>
      <c r="E64" s="35" t="s">
        <v>139</v>
      </c>
      <c r="F64" s="36" t="s">
        <v>140</v>
      </c>
      <c r="G64" s="37">
        <v>-9207</v>
      </c>
      <c r="H64" s="22"/>
    </row>
    <row r="65" spans="1:8" ht="14.25" customHeight="1">
      <c r="A65" s="32" t="s">
        <v>268</v>
      </c>
      <c r="B65" s="34"/>
      <c r="C65" s="44"/>
      <c r="D65" s="44"/>
      <c r="E65" s="44"/>
      <c r="F65" s="45"/>
      <c r="G65" s="46">
        <v>-9207</v>
      </c>
      <c r="H65" s="22"/>
    </row>
    <row r="66" spans="1:8" ht="15.75" customHeight="1" hidden="1">
      <c r="A66" s="28" t="s">
        <v>230</v>
      </c>
      <c r="B66" s="34"/>
      <c r="C66" s="35" t="s">
        <v>92</v>
      </c>
      <c r="D66" s="35" t="s">
        <v>100</v>
      </c>
      <c r="E66" s="35" t="s">
        <v>232</v>
      </c>
      <c r="F66" s="36"/>
      <c r="G66" s="37">
        <f>G67</f>
        <v>0</v>
      </c>
      <c r="H66" s="22"/>
    </row>
    <row r="67" spans="1:8" ht="15.75" customHeight="1" hidden="1">
      <c r="A67" s="31" t="s">
        <v>231</v>
      </c>
      <c r="B67" s="34"/>
      <c r="C67" s="35" t="s">
        <v>92</v>
      </c>
      <c r="D67" s="35" t="s">
        <v>100</v>
      </c>
      <c r="E67" s="35" t="s">
        <v>232</v>
      </c>
      <c r="F67" s="36" t="s">
        <v>233</v>
      </c>
      <c r="G67" s="37"/>
      <c r="H67" s="22"/>
    </row>
    <row r="68" spans="1:8" ht="27" customHeight="1" hidden="1">
      <c r="A68" s="32" t="s">
        <v>251</v>
      </c>
      <c r="B68" s="34"/>
      <c r="C68" s="44"/>
      <c r="D68" s="44"/>
      <c r="E68" s="44"/>
      <c r="F68" s="45"/>
      <c r="G68" s="46"/>
      <c r="H68" s="22"/>
    </row>
    <row r="69" spans="1:8" ht="16.5" customHeight="1">
      <c r="A69" s="28" t="s">
        <v>234</v>
      </c>
      <c r="B69" s="34"/>
      <c r="C69" s="35" t="s">
        <v>92</v>
      </c>
      <c r="D69" s="35" t="s">
        <v>100</v>
      </c>
      <c r="E69" s="35" t="s">
        <v>240</v>
      </c>
      <c r="F69" s="36"/>
      <c r="G69" s="37">
        <f>G70</f>
        <v>331</v>
      </c>
      <c r="H69" s="22"/>
    </row>
    <row r="70" spans="1:8" ht="45.75" customHeight="1">
      <c r="A70" s="33" t="s">
        <v>171</v>
      </c>
      <c r="B70" s="34"/>
      <c r="C70" s="35" t="s">
        <v>92</v>
      </c>
      <c r="D70" s="35" t="s">
        <v>100</v>
      </c>
      <c r="E70" s="35" t="s">
        <v>245</v>
      </c>
      <c r="F70" s="36"/>
      <c r="G70" s="37">
        <f>G71</f>
        <v>331</v>
      </c>
      <c r="H70" s="22"/>
    </row>
    <row r="71" spans="1:8" ht="16.5" customHeight="1">
      <c r="A71" s="38" t="s">
        <v>181</v>
      </c>
      <c r="B71" s="34"/>
      <c r="C71" s="35" t="s">
        <v>92</v>
      </c>
      <c r="D71" s="35" t="s">
        <v>100</v>
      </c>
      <c r="E71" s="35" t="s">
        <v>245</v>
      </c>
      <c r="F71" s="36" t="s">
        <v>182</v>
      </c>
      <c r="G71" s="37">
        <v>331</v>
      </c>
      <c r="H71" s="22"/>
    </row>
    <row r="72" spans="1:7" ht="12" customHeight="1">
      <c r="A72" s="43"/>
      <c r="B72" s="80"/>
      <c r="C72" s="44"/>
      <c r="D72" s="44"/>
      <c r="E72" s="63"/>
      <c r="F72" s="45"/>
      <c r="G72" s="46"/>
    </row>
    <row r="73" spans="1:7" ht="27" customHeight="1">
      <c r="A73" s="81" t="s">
        <v>132</v>
      </c>
      <c r="B73" s="159" t="s">
        <v>94</v>
      </c>
      <c r="C73" s="160"/>
      <c r="D73" s="82"/>
      <c r="E73" s="83"/>
      <c r="F73" s="84"/>
      <c r="G73" s="85">
        <f>G74+G85+G92+G97</f>
        <v>127869</v>
      </c>
    </row>
    <row r="74" spans="1:7" ht="13.5" customHeight="1">
      <c r="A74" s="86" t="s">
        <v>67</v>
      </c>
      <c r="B74" s="155" t="s">
        <v>94</v>
      </c>
      <c r="C74" s="155"/>
      <c r="D74" s="64" t="s">
        <v>93</v>
      </c>
      <c r="E74" s="57"/>
      <c r="F74" s="67"/>
      <c r="G74" s="65">
        <f>G75+G81</f>
        <v>122100</v>
      </c>
    </row>
    <row r="75" spans="1:7" ht="15.75" customHeight="1">
      <c r="A75" s="87" t="s">
        <v>76</v>
      </c>
      <c r="B75" s="153" t="s">
        <v>94</v>
      </c>
      <c r="C75" s="153"/>
      <c r="D75" s="35" t="s">
        <v>93</v>
      </c>
      <c r="E75" s="57">
        <v>2020000</v>
      </c>
      <c r="F75" s="67"/>
      <c r="G75" s="65">
        <f>G77+G78+G79+G76+G80</f>
        <v>122100</v>
      </c>
    </row>
    <row r="76" spans="1:7" ht="16.5" customHeight="1">
      <c r="A76" s="29" t="s">
        <v>198</v>
      </c>
      <c r="B76" s="35"/>
      <c r="C76" s="35" t="s">
        <v>94</v>
      </c>
      <c r="D76" s="35" t="s">
        <v>93</v>
      </c>
      <c r="E76" s="57">
        <v>2020000</v>
      </c>
      <c r="F76" s="67" t="s">
        <v>199</v>
      </c>
      <c r="G76" s="65">
        <v>3234</v>
      </c>
    </row>
    <row r="77" spans="1:7" ht="31.5" customHeight="1">
      <c r="A77" s="29" t="s">
        <v>77</v>
      </c>
      <c r="B77" s="153" t="s">
        <v>94</v>
      </c>
      <c r="C77" s="153"/>
      <c r="D77" s="35" t="s">
        <v>93</v>
      </c>
      <c r="E77" s="71">
        <v>2020000</v>
      </c>
      <c r="F77" s="36" t="s">
        <v>78</v>
      </c>
      <c r="G77" s="37">
        <v>92654</v>
      </c>
    </row>
    <row r="78" spans="1:7" ht="15" customHeight="1">
      <c r="A78" s="29" t="s">
        <v>79</v>
      </c>
      <c r="B78" s="153" t="s">
        <v>94</v>
      </c>
      <c r="C78" s="153"/>
      <c r="D78" s="35" t="s">
        <v>93</v>
      </c>
      <c r="E78" s="57">
        <v>2020000</v>
      </c>
      <c r="F78" s="67" t="s">
        <v>80</v>
      </c>
      <c r="G78" s="65">
        <v>11693</v>
      </c>
    </row>
    <row r="79" spans="1:7" ht="32.25" customHeight="1">
      <c r="A79" s="29" t="s">
        <v>81</v>
      </c>
      <c r="B79" s="35"/>
      <c r="C79" s="35" t="s">
        <v>94</v>
      </c>
      <c r="D79" s="35" t="s">
        <v>93</v>
      </c>
      <c r="E79" s="71">
        <v>2020000</v>
      </c>
      <c r="F79" s="36" t="s">
        <v>82</v>
      </c>
      <c r="G79" s="37">
        <v>9911</v>
      </c>
    </row>
    <row r="80" spans="1:7" ht="32.25" customHeight="1">
      <c r="A80" s="29" t="s">
        <v>200</v>
      </c>
      <c r="B80" s="35"/>
      <c r="C80" s="35" t="s">
        <v>94</v>
      </c>
      <c r="D80" s="35" t="s">
        <v>93</v>
      </c>
      <c r="E80" s="71">
        <v>2020000</v>
      </c>
      <c r="F80" s="36" t="s">
        <v>201</v>
      </c>
      <c r="G80" s="37">
        <v>4608</v>
      </c>
    </row>
    <row r="81" spans="1:7" ht="16.5" customHeight="1" hidden="1">
      <c r="A81" s="28" t="s">
        <v>234</v>
      </c>
      <c r="B81" s="35"/>
      <c r="C81" s="35" t="s">
        <v>94</v>
      </c>
      <c r="D81" s="35" t="s">
        <v>93</v>
      </c>
      <c r="E81" s="71">
        <v>7950000</v>
      </c>
      <c r="F81" s="36"/>
      <c r="G81" s="37">
        <f>G82</f>
        <v>0</v>
      </c>
    </row>
    <row r="82" spans="1:7" ht="47.25" customHeight="1" hidden="1">
      <c r="A82" s="28" t="s">
        <v>260</v>
      </c>
      <c r="B82" s="35"/>
      <c r="C82" s="35" t="s">
        <v>94</v>
      </c>
      <c r="D82" s="35" t="s">
        <v>93</v>
      </c>
      <c r="E82" s="71">
        <v>7950900</v>
      </c>
      <c r="F82" s="36"/>
      <c r="G82" s="37">
        <f>G83</f>
        <v>0</v>
      </c>
    </row>
    <row r="83" spans="1:7" ht="32.25" customHeight="1" hidden="1">
      <c r="A83" s="29" t="s">
        <v>81</v>
      </c>
      <c r="B83" s="35"/>
      <c r="C83" s="35" t="s">
        <v>94</v>
      </c>
      <c r="D83" s="35" t="s">
        <v>93</v>
      </c>
      <c r="E83" s="71">
        <v>7950900</v>
      </c>
      <c r="F83" s="36" t="s">
        <v>82</v>
      </c>
      <c r="G83" s="37"/>
    </row>
    <row r="84" spans="1:7" ht="12" customHeight="1">
      <c r="A84" s="29"/>
      <c r="B84" s="35"/>
      <c r="C84" s="35"/>
      <c r="D84" s="35"/>
      <c r="E84" s="71"/>
      <c r="F84" s="36"/>
      <c r="G84" s="37"/>
    </row>
    <row r="85" spans="1:7" ht="24.75" customHeight="1">
      <c r="A85" s="62" t="s">
        <v>20</v>
      </c>
      <c r="B85" s="153" t="s">
        <v>94</v>
      </c>
      <c r="C85" s="153"/>
      <c r="D85" s="35" t="s">
        <v>101</v>
      </c>
      <c r="E85" s="71"/>
      <c r="F85" s="36"/>
      <c r="G85" s="37">
        <f>G86+G88</f>
        <v>3380</v>
      </c>
    </row>
    <row r="86" spans="1:7" ht="31.5" customHeight="1">
      <c r="A86" s="33" t="s">
        <v>68</v>
      </c>
      <c r="B86" s="153" t="s">
        <v>94</v>
      </c>
      <c r="C86" s="153"/>
      <c r="D86" s="35" t="s">
        <v>101</v>
      </c>
      <c r="E86" s="71">
        <v>2180000</v>
      </c>
      <c r="F86" s="36"/>
      <c r="G86" s="37">
        <f>G87</f>
        <v>3380</v>
      </c>
    </row>
    <row r="87" spans="1:7" ht="32.25" customHeight="1">
      <c r="A87" s="43" t="s">
        <v>141</v>
      </c>
      <c r="B87" s="153" t="s">
        <v>94</v>
      </c>
      <c r="C87" s="153"/>
      <c r="D87" s="35" t="s">
        <v>101</v>
      </c>
      <c r="E87" s="71">
        <v>2180000</v>
      </c>
      <c r="F87" s="36" t="s">
        <v>69</v>
      </c>
      <c r="G87" s="37">
        <v>3380</v>
      </c>
    </row>
    <row r="88" spans="1:7" ht="15" customHeight="1" hidden="1">
      <c r="A88" s="33" t="s">
        <v>117</v>
      </c>
      <c r="B88" s="35"/>
      <c r="C88" s="35" t="s">
        <v>94</v>
      </c>
      <c r="D88" s="35" t="s">
        <v>101</v>
      </c>
      <c r="E88" s="71">
        <v>5290000</v>
      </c>
      <c r="F88" s="36"/>
      <c r="G88" s="37">
        <f>G90</f>
        <v>0</v>
      </c>
    </row>
    <row r="89" spans="1:7" ht="48" customHeight="1" hidden="1">
      <c r="A89" s="33" t="s">
        <v>142</v>
      </c>
      <c r="B89" s="35"/>
      <c r="C89" s="35" t="s">
        <v>94</v>
      </c>
      <c r="D89" s="35" t="s">
        <v>101</v>
      </c>
      <c r="E89" s="71">
        <v>5291300</v>
      </c>
      <c r="F89" s="36"/>
      <c r="G89" s="37">
        <f>G90</f>
        <v>0</v>
      </c>
    </row>
    <row r="90" spans="1:7" ht="33" customHeight="1" hidden="1">
      <c r="A90" s="43" t="s">
        <v>141</v>
      </c>
      <c r="B90" s="35"/>
      <c r="C90" s="35" t="s">
        <v>94</v>
      </c>
      <c r="D90" s="35" t="s">
        <v>101</v>
      </c>
      <c r="E90" s="71">
        <v>5291300</v>
      </c>
      <c r="F90" s="36" t="s">
        <v>69</v>
      </c>
      <c r="G90" s="37">
        <v>0</v>
      </c>
    </row>
    <row r="91" spans="1:7" ht="11.25" customHeight="1" hidden="1">
      <c r="A91" s="43"/>
      <c r="B91" s="35"/>
      <c r="C91" s="35"/>
      <c r="D91" s="35"/>
      <c r="E91" s="71"/>
      <c r="F91" s="36"/>
      <c r="G91" s="37"/>
    </row>
    <row r="92" spans="1:7" ht="14.25" customHeight="1" hidden="1">
      <c r="A92" s="62" t="s">
        <v>197</v>
      </c>
      <c r="B92" s="35"/>
      <c r="C92" s="35" t="s">
        <v>94</v>
      </c>
      <c r="D92" s="35" t="s">
        <v>102</v>
      </c>
      <c r="E92" s="71"/>
      <c r="F92" s="36"/>
      <c r="G92" s="37">
        <f>G93</f>
        <v>0</v>
      </c>
    </row>
    <row r="93" spans="1:7" ht="15.75" customHeight="1" hidden="1">
      <c r="A93" s="28" t="s">
        <v>234</v>
      </c>
      <c r="B93" s="35"/>
      <c r="C93" s="35" t="s">
        <v>94</v>
      </c>
      <c r="D93" s="35" t="s">
        <v>102</v>
      </c>
      <c r="E93" s="71">
        <v>7950000</v>
      </c>
      <c r="F93" s="36"/>
      <c r="G93" s="37">
        <f>G95</f>
        <v>0</v>
      </c>
    </row>
    <row r="94" spans="1:7" ht="47.25" customHeight="1" hidden="1">
      <c r="A94" s="28" t="s">
        <v>261</v>
      </c>
      <c r="B94" s="35"/>
      <c r="C94" s="35" t="s">
        <v>94</v>
      </c>
      <c r="D94" s="35" t="s">
        <v>102</v>
      </c>
      <c r="E94" s="71">
        <v>7951200</v>
      </c>
      <c r="F94" s="36"/>
      <c r="G94" s="37">
        <f>G95</f>
        <v>0</v>
      </c>
    </row>
    <row r="95" spans="1:7" ht="33" customHeight="1" hidden="1">
      <c r="A95" s="29" t="s">
        <v>81</v>
      </c>
      <c r="B95" s="35"/>
      <c r="C95" s="35" t="s">
        <v>94</v>
      </c>
      <c r="D95" s="35" t="s">
        <v>102</v>
      </c>
      <c r="E95" s="71">
        <v>7951200</v>
      </c>
      <c r="F95" s="36" t="s">
        <v>82</v>
      </c>
      <c r="G95" s="37"/>
    </row>
    <row r="96" spans="1:7" ht="11.25" customHeight="1">
      <c r="A96" s="29"/>
      <c r="B96" s="35"/>
      <c r="C96" s="35"/>
      <c r="D96" s="35"/>
      <c r="E96" s="71"/>
      <c r="F96" s="36"/>
      <c r="G96" s="37"/>
    </row>
    <row r="97" spans="1:7" ht="24" customHeight="1">
      <c r="A97" s="135" t="s">
        <v>262</v>
      </c>
      <c r="B97" s="35"/>
      <c r="C97" s="35" t="s">
        <v>94</v>
      </c>
      <c r="D97" s="35" t="s">
        <v>99</v>
      </c>
      <c r="E97" s="71"/>
      <c r="F97" s="36"/>
      <c r="G97" s="37">
        <f>G98</f>
        <v>2389</v>
      </c>
    </row>
    <row r="98" spans="1:7" ht="17.25" customHeight="1">
      <c r="A98" s="28" t="s">
        <v>234</v>
      </c>
      <c r="B98" s="35"/>
      <c r="C98" s="35" t="s">
        <v>94</v>
      </c>
      <c r="D98" s="35" t="s">
        <v>99</v>
      </c>
      <c r="E98" s="71">
        <v>7950000</v>
      </c>
      <c r="F98" s="36"/>
      <c r="G98" s="37">
        <f>G99+G101</f>
        <v>2389</v>
      </c>
    </row>
    <row r="99" spans="1:7" ht="46.5" customHeight="1">
      <c r="A99" s="28" t="s">
        <v>275</v>
      </c>
      <c r="B99" s="35"/>
      <c r="C99" s="35" t="s">
        <v>94</v>
      </c>
      <c r="D99" s="35" t="s">
        <v>99</v>
      </c>
      <c r="E99" s="71">
        <v>7950900</v>
      </c>
      <c r="F99" s="36"/>
      <c r="G99" s="37">
        <f>G100</f>
        <v>1889</v>
      </c>
    </row>
    <row r="100" spans="1:7" ht="32.25" customHeight="1">
      <c r="A100" s="29" t="s">
        <v>81</v>
      </c>
      <c r="B100" s="35"/>
      <c r="C100" s="35" t="s">
        <v>94</v>
      </c>
      <c r="D100" s="35" t="s">
        <v>99</v>
      </c>
      <c r="E100" s="71">
        <v>7950900</v>
      </c>
      <c r="F100" s="36" t="s">
        <v>82</v>
      </c>
      <c r="G100" s="37">
        <v>1889</v>
      </c>
    </row>
    <row r="101" spans="1:7" ht="46.5" customHeight="1">
      <c r="A101" s="28" t="s">
        <v>261</v>
      </c>
      <c r="B101" s="35"/>
      <c r="C101" s="35" t="s">
        <v>94</v>
      </c>
      <c r="D101" s="35" t="s">
        <v>99</v>
      </c>
      <c r="E101" s="71">
        <v>7951200</v>
      </c>
      <c r="F101" s="36"/>
      <c r="G101" s="37">
        <f>G102</f>
        <v>500</v>
      </c>
    </row>
    <row r="102" spans="1:7" ht="32.25" customHeight="1">
      <c r="A102" s="29" t="s">
        <v>81</v>
      </c>
      <c r="B102" s="35"/>
      <c r="C102" s="35" t="s">
        <v>94</v>
      </c>
      <c r="D102" s="35" t="s">
        <v>99</v>
      </c>
      <c r="E102" s="71">
        <v>7951200</v>
      </c>
      <c r="F102" s="36" t="s">
        <v>82</v>
      </c>
      <c r="G102" s="37">
        <v>500</v>
      </c>
    </row>
    <row r="103" spans="1:7" ht="11.25" customHeight="1">
      <c r="A103" s="38"/>
      <c r="B103" s="64"/>
      <c r="C103" s="64"/>
      <c r="D103" s="64"/>
      <c r="E103" s="57"/>
      <c r="F103" s="67"/>
      <c r="G103" s="65"/>
    </row>
    <row r="104" spans="1:7" ht="15" customHeight="1">
      <c r="A104" s="81" t="s">
        <v>21</v>
      </c>
      <c r="B104" s="56"/>
      <c r="C104" s="56" t="s">
        <v>95</v>
      </c>
      <c r="D104" s="56"/>
      <c r="E104" s="88"/>
      <c r="F104" s="58"/>
      <c r="G104" s="61">
        <f>G105+G109+G122+G126</f>
        <v>60599</v>
      </c>
    </row>
    <row r="105" spans="1:7" ht="13.5" customHeight="1">
      <c r="A105" s="62" t="s">
        <v>22</v>
      </c>
      <c r="B105" s="89" t="s">
        <v>95</v>
      </c>
      <c r="C105" s="89" t="s">
        <v>95</v>
      </c>
      <c r="D105" s="64" t="s">
        <v>93</v>
      </c>
      <c r="E105" s="88"/>
      <c r="F105" s="58"/>
      <c r="G105" s="65">
        <f>G107</f>
        <v>8500</v>
      </c>
    </row>
    <row r="106" spans="1:7" ht="15.75" customHeight="1">
      <c r="A106" s="47" t="s">
        <v>72</v>
      </c>
      <c r="B106" s="89" t="s">
        <v>95</v>
      </c>
      <c r="C106" s="89" t="s">
        <v>95</v>
      </c>
      <c r="D106" s="64" t="s">
        <v>93</v>
      </c>
      <c r="E106" s="57">
        <v>2480000</v>
      </c>
      <c r="F106" s="58"/>
      <c r="G106" s="65">
        <f>G107</f>
        <v>8500</v>
      </c>
    </row>
    <row r="107" spans="1:7" ht="15.75" customHeight="1">
      <c r="A107" s="43" t="s">
        <v>143</v>
      </c>
      <c r="B107" s="89" t="s">
        <v>95</v>
      </c>
      <c r="C107" s="89" t="s">
        <v>95</v>
      </c>
      <c r="D107" s="64" t="s">
        <v>93</v>
      </c>
      <c r="E107" s="57">
        <v>2480000</v>
      </c>
      <c r="F107" s="67" t="s">
        <v>144</v>
      </c>
      <c r="G107" s="65">
        <v>8500</v>
      </c>
    </row>
    <row r="108" spans="1:7" ht="12" customHeight="1">
      <c r="A108" s="43"/>
      <c r="B108" s="89"/>
      <c r="C108" s="89"/>
      <c r="D108" s="64"/>
      <c r="E108" s="57"/>
      <c r="F108" s="67"/>
      <c r="G108" s="65"/>
    </row>
    <row r="109" spans="1:7" ht="14.25" customHeight="1">
      <c r="A109" s="62" t="s">
        <v>23</v>
      </c>
      <c r="B109" s="89" t="s">
        <v>95</v>
      </c>
      <c r="C109" s="89" t="s">
        <v>95</v>
      </c>
      <c r="D109" s="64" t="s">
        <v>103</v>
      </c>
      <c r="E109" s="88"/>
      <c r="F109" s="58"/>
      <c r="G109" s="65">
        <f>G110+G113+G118+G115</f>
        <v>51689</v>
      </c>
    </row>
    <row r="110" spans="1:7" ht="15.75" customHeight="1">
      <c r="A110" s="47" t="s">
        <v>74</v>
      </c>
      <c r="B110" s="89" t="s">
        <v>95</v>
      </c>
      <c r="C110" s="89" t="s">
        <v>95</v>
      </c>
      <c r="D110" s="64" t="s">
        <v>103</v>
      </c>
      <c r="E110" s="57">
        <v>3100000</v>
      </c>
      <c r="F110" s="58"/>
      <c r="G110" s="65">
        <f>G111</f>
        <v>36300</v>
      </c>
    </row>
    <row r="111" spans="1:7" ht="16.5" customHeight="1">
      <c r="A111" s="43" t="s">
        <v>145</v>
      </c>
      <c r="B111" s="89" t="s">
        <v>95</v>
      </c>
      <c r="C111" s="89" t="s">
        <v>95</v>
      </c>
      <c r="D111" s="35" t="s">
        <v>103</v>
      </c>
      <c r="E111" s="71">
        <v>3100000</v>
      </c>
      <c r="F111" s="36" t="s">
        <v>146</v>
      </c>
      <c r="G111" s="37">
        <v>36300</v>
      </c>
    </row>
    <row r="112" spans="1:7" ht="13.5" customHeight="1" hidden="1">
      <c r="A112" s="90" t="s">
        <v>184</v>
      </c>
      <c r="B112" s="44"/>
      <c r="C112" s="44"/>
      <c r="D112" s="44"/>
      <c r="E112" s="63"/>
      <c r="F112" s="45"/>
      <c r="G112" s="46">
        <v>18000</v>
      </c>
    </row>
    <row r="113" spans="1:7" ht="15.75" customHeight="1">
      <c r="A113" s="47" t="s">
        <v>73</v>
      </c>
      <c r="B113" s="89" t="s">
        <v>95</v>
      </c>
      <c r="C113" s="89" t="s">
        <v>95</v>
      </c>
      <c r="D113" s="64" t="s">
        <v>103</v>
      </c>
      <c r="E113" s="71">
        <v>3170000</v>
      </c>
      <c r="F113" s="36"/>
      <c r="G113" s="37">
        <f>G114</f>
        <v>1700</v>
      </c>
    </row>
    <row r="114" spans="1:7" ht="15.75" customHeight="1">
      <c r="A114" s="43" t="s">
        <v>185</v>
      </c>
      <c r="B114" s="89" t="s">
        <v>95</v>
      </c>
      <c r="C114" s="89" t="s">
        <v>95</v>
      </c>
      <c r="D114" s="64" t="s">
        <v>103</v>
      </c>
      <c r="E114" s="71">
        <v>3170000</v>
      </c>
      <c r="F114" s="36" t="s">
        <v>147</v>
      </c>
      <c r="G114" s="37">
        <v>1700</v>
      </c>
    </row>
    <row r="115" spans="1:7" ht="16.5" customHeight="1">
      <c r="A115" s="33" t="s">
        <v>219</v>
      </c>
      <c r="B115" s="89"/>
      <c r="C115" s="89" t="s">
        <v>95</v>
      </c>
      <c r="D115" s="64" t="s">
        <v>103</v>
      </c>
      <c r="E115" s="71">
        <v>5170000</v>
      </c>
      <c r="F115" s="36"/>
      <c r="G115" s="37">
        <f>G116</f>
        <v>11189</v>
      </c>
    </row>
    <row r="116" spans="1:7" ht="48" customHeight="1">
      <c r="A116" s="43" t="s">
        <v>229</v>
      </c>
      <c r="B116" s="89"/>
      <c r="C116" s="89" t="s">
        <v>95</v>
      </c>
      <c r="D116" s="35" t="s">
        <v>103</v>
      </c>
      <c r="E116" s="71">
        <v>5170000</v>
      </c>
      <c r="F116" s="36" t="s">
        <v>220</v>
      </c>
      <c r="G116" s="37">
        <v>11189</v>
      </c>
    </row>
    <row r="117" spans="1:7" ht="39" customHeight="1">
      <c r="A117" s="32" t="s">
        <v>282</v>
      </c>
      <c r="B117" s="44"/>
      <c r="C117" s="44"/>
      <c r="D117" s="91"/>
      <c r="E117" s="63"/>
      <c r="F117" s="45"/>
      <c r="G117" s="46">
        <v>11189</v>
      </c>
    </row>
    <row r="118" spans="1:7" ht="16.5" customHeight="1">
      <c r="A118" s="28" t="s">
        <v>234</v>
      </c>
      <c r="B118" s="89"/>
      <c r="C118" s="89" t="s">
        <v>95</v>
      </c>
      <c r="D118" s="64" t="s">
        <v>103</v>
      </c>
      <c r="E118" s="71">
        <v>7950000</v>
      </c>
      <c r="F118" s="36"/>
      <c r="G118" s="37">
        <f>G120</f>
        <v>2500</v>
      </c>
    </row>
    <row r="119" spans="1:7" ht="31.5" customHeight="1">
      <c r="A119" s="33" t="s">
        <v>195</v>
      </c>
      <c r="B119" s="89"/>
      <c r="C119" s="89" t="s">
        <v>95</v>
      </c>
      <c r="D119" s="35" t="s">
        <v>103</v>
      </c>
      <c r="E119" s="71">
        <v>7951300</v>
      </c>
      <c r="F119" s="36"/>
      <c r="G119" s="37">
        <f>G120</f>
        <v>2500</v>
      </c>
    </row>
    <row r="120" spans="1:7" ht="16.5" customHeight="1">
      <c r="A120" s="43" t="s">
        <v>185</v>
      </c>
      <c r="B120" s="89"/>
      <c r="C120" s="89" t="s">
        <v>95</v>
      </c>
      <c r="D120" s="64" t="s">
        <v>103</v>
      </c>
      <c r="E120" s="71">
        <v>7951300</v>
      </c>
      <c r="F120" s="36" t="s">
        <v>147</v>
      </c>
      <c r="G120" s="37">
        <v>2500</v>
      </c>
    </row>
    <row r="121" spans="1:7" ht="12" customHeight="1" hidden="1">
      <c r="A121" s="43"/>
      <c r="B121" s="89"/>
      <c r="C121" s="89"/>
      <c r="D121" s="64"/>
      <c r="E121" s="71"/>
      <c r="F121" s="36"/>
      <c r="G121" s="37"/>
    </row>
    <row r="122" spans="1:7" ht="14.25" customHeight="1" hidden="1">
      <c r="A122" s="92" t="s">
        <v>108</v>
      </c>
      <c r="B122" s="89" t="s">
        <v>95</v>
      </c>
      <c r="C122" s="89" t="s">
        <v>95</v>
      </c>
      <c r="D122" s="35" t="s">
        <v>101</v>
      </c>
      <c r="E122" s="71"/>
      <c r="F122" s="93"/>
      <c r="G122" s="94">
        <f>G124</f>
        <v>0</v>
      </c>
    </row>
    <row r="123" spans="1:7" ht="15.75" customHeight="1" hidden="1">
      <c r="A123" s="28" t="s">
        <v>75</v>
      </c>
      <c r="B123" s="89" t="s">
        <v>95</v>
      </c>
      <c r="C123" s="89" t="s">
        <v>95</v>
      </c>
      <c r="D123" s="35" t="s">
        <v>101</v>
      </c>
      <c r="E123" s="71">
        <v>3300000</v>
      </c>
      <c r="F123" s="93"/>
      <c r="G123" s="37">
        <f>G124</f>
        <v>0</v>
      </c>
    </row>
    <row r="124" spans="1:7" ht="15.75" customHeight="1" hidden="1">
      <c r="A124" s="43" t="s">
        <v>148</v>
      </c>
      <c r="B124" s="89" t="s">
        <v>95</v>
      </c>
      <c r="C124" s="89" t="s">
        <v>95</v>
      </c>
      <c r="D124" s="35" t="s">
        <v>101</v>
      </c>
      <c r="E124" s="71">
        <v>3300000</v>
      </c>
      <c r="F124" s="36" t="s">
        <v>149</v>
      </c>
      <c r="G124" s="37">
        <v>0</v>
      </c>
    </row>
    <row r="125" spans="1:7" ht="12" customHeight="1">
      <c r="A125" s="43"/>
      <c r="B125" s="89"/>
      <c r="C125" s="89"/>
      <c r="D125" s="35"/>
      <c r="E125" s="71"/>
      <c r="F125" s="36"/>
      <c r="G125" s="37"/>
    </row>
    <row r="126" spans="1:7" ht="14.25" customHeight="1">
      <c r="A126" s="62" t="s">
        <v>120</v>
      </c>
      <c r="B126" s="89"/>
      <c r="C126" s="89" t="s">
        <v>95</v>
      </c>
      <c r="D126" s="35" t="s">
        <v>121</v>
      </c>
      <c r="E126" s="71"/>
      <c r="F126" s="36"/>
      <c r="G126" s="37">
        <f>G127</f>
        <v>410</v>
      </c>
    </row>
    <row r="127" spans="1:7" ht="15.75" customHeight="1">
      <c r="A127" s="28" t="s">
        <v>234</v>
      </c>
      <c r="B127" s="89"/>
      <c r="C127" s="89" t="s">
        <v>95</v>
      </c>
      <c r="D127" s="35" t="s">
        <v>121</v>
      </c>
      <c r="E127" s="71">
        <v>7950000</v>
      </c>
      <c r="F127" s="36"/>
      <c r="G127" s="37">
        <f>G129</f>
        <v>410</v>
      </c>
    </row>
    <row r="128" spans="1:7" ht="32.25" customHeight="1">
      <c r="A128" s="33" t="s">
        <v>281</v>
      </c>
      <c r="B128" s="89"/>
      <c r="C128" s="89" t="s">
        <v>95</v>
      </c>
      <c r="D128" s="35" t="s">
        <v>121</v>
      </c>
      <c r="E128" s="71">
        <v>7951400</v>
      </c>
      <c r="F128" s="36"/>
      <c r="G128" s="37">
        <f>G129</f>
        <v>410</v>
      </c>
    </row>
    <row r="129" spans="1:7" ht="16.5" customHeight="1">
      <c r="A129" s="38" t="s">
        <v>150</v>
      </c>
      <c r="B129" s="89"/>
      <c r="C129" s="89" t="s">
        <v>95</v>
      </c>
      <c r="D129" s="35" t="s">
        <v>121</v>
      </c>
      <c r="E129" s="71">
        <v>7951400</v>
      </c>
      <c r="F129" s="36" t="s">
        <v>151</v>
      </c>
      <c r="G129" s="37">
        <v>410</v>
      </c>
    </row>
    <row r="130" spans="1:7" ht="12" customHeight="1">
      <c r="A130" s="43"/>
      <c r="B130" s="95"/>
      <c r="C130" s="96"/>
      <c r="D130" s="96"/>
      <c r="E130" s="95"/>
      <c r="F130" s="97"/>
      <c r="G130" s="98"/>
    </row>
    <row r="131" spans="1:7" ht="16.5" customHeight="1">
      <c r="A131" s="81" t="s">
        <v>1</v>
      </c>
      <c r="B131" s="154" t="s">
        <v>104</v>
      </c>
      <c r="C131" s="154"/>
      <c r="D131" s="56"/>
      <c r="E131" s="99"/>
      <c r="F131" s="100"/>
      <c r="G131" s="61">
        <f>G132+G151+G170</f>
        <v>1297244</v>
      </c>
    </row>
    <row r="132" spans="1:7" ht="14.25" customHeight="1">
      <c r="A132" s="62" t="s">
        <v>6</v>
      </c>
      <c r="B132" s="155" t="s">
        <v>104</v>
      </c>
      <c r="C132" s="155"/>
      <c r="D132" s="35" t="s">
        <v>92</v>
      </c>
      <c r="E132" s="88"/>
      <c r="F132" s="58"/>
      <c r="G132" s="65">
        <f>G136+G145+G141+G133</f>
        <v>121576</v>
      </c>
    </row>
    <row r="133" spans="1:7" ht="15.75" customHeight="1" hidden="1">
      <c r="A133" s="47" t="s">
        <v>83</v>
      </c>
      <c r="B133" s="64"/>
      <c r="C133" s="64" t="s">
        <v>104</v>
      </c>
      <c r="D133" s="35" t="s">
        <v>92</v>
      </c>
      <c r="E133" s="57">
        <v>1020000</v>
      </c>
      <c r="F133" s="67"/>
      <c r="G133" s="65">
        <f>G134</f>
        <v>0</v>
      </c>
    </row>
    <row r="134" spans="1:7" ht="15.75" customHeight="1" hidden="1">
      <c r="A134" s="43" t="s">
        <v>114</v>
      </c>
      <c r="B134" s="64"/>
      <c r="C134" s="64" t="s">
        <v>104</v>
      </c>
      <c r="D134" s="35" t="s">
        <v>92</v>
      </c>
      <c r="E134" s="57">
        <v>1020000</v>
      </c>
      <c r="F134" s="67" t="s">
        <v>115</v>
      </c>
      <c r="G134" s="65">
        <v>0</v>
      </c>
    </row>
    <row r="135" spans="1:7" ht="14.25" customHeight="1" hidden="1">
      <c r="A135" s="32" t="s">
        <v>226</v>
      </c>
      <c r="B135" s="64"/>
      <c r="C135" s="91"/>
      <c r="D135" s="44"/>
      <c r="E135" s="88"/>
      <c r="F135" s="58"/>
      <c r="G135" s="68"/>
    </row>
    <row r="136" spans="1:7" ht="15.75" customHeight="1">
      <c r="A136" s="47" t="s">
        <v>84</v>
      </c>
      <c r="B136" s="153" t="s">
        <v>104</v>
      </c>
      <c r="C136" s="153"/>
      <c r="D136" s="35" t="s">
        <v>92</v>
      </c>
      <c r="E136" s="57">
        <v>3500000</v>
      </c>
      <c r="F136" s="58"/>
      <c r="G136" s="65">
        <f>G137+G138</f>
        <v>106576</v>
      </c>
    </row>
    <row r="137" spans="1:7" ht="15" customHeight="1">
      <c r="A137" s="43" t="s">
        <v>152</v>
      </c>
      <c r="B137" s="35"/>
      <c r="C137" s="35" t="s">
        <v>104</v>
      </c>
      <c r="D137" s="35" t="s">
        <v>92</v>
      </c>
      <c r="E137" s="57">
        <v>3500000</v>
      </c>
      <c r="F137" s="67" t="s">
        <v>105</v>
      </c>
      <c r="G137" s="65">
        <v>730</v>
      </c>
    </row>
    <row r="138" spans="1:7" ht="15.75" customHeight="1">
      <c r="A138" s="43" t="s">
        <v>186</v>
      </c>
      <c r="B138" s="35"/>
      <c r="C138" s="35" t="s">
        <v>104</v>
      </c>
      <c r="D138" s="35" t="s">
        <v>92</v>
      </c>
      <c r="E138" s="57">
        <v>3500000</v>
      </c>
      <c r="F138" s="67" t="s">
        <v>153</v>
      </c>
      <c r="G138" s="65">
        <v>105846</v>
      </c>
    </row>
    <row r="139" spans="1:7" ht="39" customHeight="1">
      <c r="A139" s="32" t="s">
        <v>178</v>
      </c>
      <c r="B139" s="142"/>
      <c r="C139" s="142"/>
      <c r="D139" s="44"/>
      <c r="E139" s="63"/>
      <c r="F139" s="45"/>
      <c r="G139" s="46">
        <v>1076</v>
      </c>
    </row>
    <row r="140" spans="1:7" ht="14.25" customHeight="1" hidden="1">
      <c r="A140" s="32" t="s">
        <v>225</v>
      </c>
      <c r="B140" s="44"/>
      <c r="C140" s="44"/>
      <c r="D140" s="44"/>
      <c r="E140" s="63"/>
      <c r="F140" s="45"/>
      <c r="G140" s="46">
        <v>600</v>
      </c>
    </row>
    <row r="141" spans="1:7" ht="16.5" customHeight="1" hidden="1">
      <c r="A141" s="33" t="s">
        <v>212</v>
      </c>
      <c r="B141" s="89"/>
      <c r="C141" s="89" t="s">
        <v>104</v>
      </c>
      <c r="D141" s="89" t="s">
        <v>92</v>
      </c>
      <c r="E141" s="101">
        <v>5220000</v>
      </c>
      <c r="F141" s="102"/>
      <c r="G141" s="94">
        <f>G142</f>
        <v>0</v>
      </c>
    </row>
    <row r="142" spans="1:7" ht="64.5" customHeight="1" hidden="1">
      <c r="A142" s="28" t="s">
        <v>224</v>
      </c>
      <c r="B142" s="89"/>
      <c r="C142" s="89" t="s">
        <v>104</v>
      </c>
      <c r="D142" s="89" t="s">
        <v>92</v>
      </c>
      <c r="E142" s="101">
        <v>5221202</v>
      </c>
      <c r="F142" s="102"/>
      <c r="G142" s="94">
        <f>G143</f>
        <v>0</v>
      </c>
    </row>
    <row r="143" spans="1:7" ht="16.5" customHeight="1" hidden="1">
      <c r="A143" s="38" t="s">
        <v>54</v>
      </c>
      <c r="B143" s="89"/>
      <c r="C143" s="89" t="s">
        <v>104</v>
      </c>
      <c r="D143" s="89" t="s">
        <v>92</v>
      </c>
      <c r="E143" s="101">
        <v>5221202</v>
      </c>
      <c r="F143" s="102" t="s">
        <v>47</v>
      </c>
      <c r="G143" s="94">
        <v>0</v>
      </c>
    </row>
    <row r="144" spans="1:7" ht="14.25" customHeight="1" hidden="1">
      <c r="A144" s="32" t="s">
        <v>226</v>
      </c>
      <c r="B144" s="89"/>
      <c r="C144" s="89"/>
      <c r="D144" s="89"/>
      <c r="E144" s="101"/>
      <c r="F144" s="102"/>
      <c r="G144" s="42">
        <v>39100</v>
      </c>
    </row>
    <row r="145" spans="1:7" ht="15.75" customHeight="1">
      <c r="A145" s="28" t="s">
        <v>234</v>
      </c>
      <c r="B145" s="44"/>
      <c r="C145" s="35" t="s">
        <v>104</v>
      </c>
      <c r="D145" s="35" t="s">
        <v>92</v>
      </c>
      <c r="E145" s="71">
        <v>7950000</v>
      </c>
      <c r="F145" s="36"/>
      <c r="G145" s="37">
        <f>G146+G148</f>
        <v>15000</v>
      </c>
    </row>
    <row r="146" spans="1:7" ht="48" customHeight="1">
      <c r="A146" s="33" t="s">
        <v>174</v>
      </c>
      <c r="B146" s="44"/>
      <c r="C146" s="35" t="s">
        <v>104</v>
      </c>
      <c r="D146" s="35" t="s">
        <v>92</v>
      </c>
      <c r="E146" s="71">
        <v>7951000</v>
      </c>
      <c r="F146" s="36"/>
      <c r="G146" s="37">
        <f>G147</f>
        <v>15000</v>
      </c>
    </row>
    <row r="147" spans="1:7" ht="15.75" customHeight="1">
      <c r="A147" s="38" t="s">
        <v>54</v>
      </c>
      <c r="B147" s="44"/>
      <c r="C147" s="35" t="s">
        <v>104</v>
      </c>
      <c r="D147" s="35" t="s">
        <v>92</v>
      </c>
      <c r="E147" s="71">
        <v>7951000</v>
      </c>
      <c r="F147" s="36" t="s">
        <v>47</v>
      </c>
      <c r="G147" s="37">
        <v>15000</v>
      </c>
    </row>
    <row r="148" spans="1:7" ht="31.5" customHeight="1" hidden="1">
      <c r="A148" s="33" t="s">
        <v>202</v>
      </c>
      <c r="B148" s="44"/>
      <c r="C148" s="35" t="s">
        <v>104</v>
      </c>
      <c r="D148" s="35" t="s">
        <v>92</v>
      </c>
      <c r="E148" s="71">
        <v>8001600</v>
      </c>
      <c r="F148" s="36"/>
      <c r="G148" s="37">
        <f>G149</f>
        <v>0</v>
      </c>
    </row>
    <row r="149" spans="1:7" ht="15.75" customHeight="1" hidden="1">
      <c r="A149" s="43" t="s">
        <v>186</v>
      </c>
      <c r="B149" s="44"/>
      <c r="C149" s="35" t="s">
        <v>104</v>
      </c>
      <c r="D149" s="35" t="s">
        <v>92</v>
      </c>
      <c r="E149" s="71">
        <v>8001600</v>
      </c>
      <c r="F149" s="36" t="s">
        <v>153</v>
      </c>
      <c r="G149" s="37">
        <v>0</v>
      </c>
    </row>
    <row r="150" spans="1:7" ht="12" customHeight="1">
      <c r="A150" s="43"/>
      <c r="B150" s="35"/>
      <c r="C150" s="35"/>
      <c r="D150" s="35"/>
      <c r="E150" s="103"/>
      <c r="F150" s="104"/>
      <c r="G150" s="105"/>
    </row>
    <row r="151" spans="1:7" ht="14.25" customHeight="1">
      <c r="A151" s="62" t="s">
        <v>7</v>
      </c>
      <c r="B151" s="153" t="s">
        <v>104</v>
      </c>
      <c r="C151" s="153"/>
      <c r="D151" s="35" t="s">
        <v>93</v>
      </c>
      <c r="E151" s="57"/>
      <c r="F151" s="67"/>
      <c r="G151" s="65">
        <f>G152+G156+G164</f>
        <v>1156750</v>
      </c>
    </row>
    <row r="152" spans="1:7" ht="16.5" customHeight="1">
      <c r="A152" s="47" t="s">
        <v>83</v>
      </c>
      <c r="B152" s="35"/>
      <c r="C152" s="35" t="s">
        <v>104</v>
      </c>
      <c r="D152" s="35" t="s">
        <v>93</v>
      </c>
      <c r="E152" s="57">
        <v>1020000</v>
      </c>
      <c r="F152" s="67"/>
      <c r="G152" s="65">
        <f>G153</f>
        <v>299625</v>
      </c>
    </row>
    <row r="153" spans="1:7" ht="15.75" customHeight="1">
      <c r="A153" s="43" t="s">
        <v>114</v>
      </c>
      <c r="B153" s="35"/>
      <c r="C153" s="35" t="s">
        <v>104</v>
      </c>
      <c r="D153" s="35" t="s">
        <v>93</v>
      </c>
      <c r="E153" s="57">
        <v>1020000</v>
      </c>
      <c r="F153" s="67" t="s">
        <v>115</v>
      </c>
      <c r="G153" s="65">
        <v>299625</v>
      </c>
    </row>
    <row r="154" spans="1:7" ht="14.25" customHeight="1">
      <c r="A154" s="32" t="s">
        <v>196</v>
      </c>
      <c r="B154" s="44"/>
      <c r="C154" s="44"/>
      <c r="D154" s="44"/>
      <c r="E154" s="88"/>
      <c r="F154" s="58"/>
      <c r="G154" s="68">
        <v>197000</v>
      </c>
    </row>
    <row r="155" spans="1:7" ht="14.25" customHeight="1" hidden="1">
      <c r="A155" s="32" t="s">
        <v>225</v>
      </c>
      <c r="B155" s="44"/>
      <c r="C155" s="44"/>
      <c r="D155" s="44"/>
      <c r="E155" s="88"/>
      <c r="F155" s="58"/>
      <c r="G155" s="68">
        <v>5000</v>
      </c>
    </row>
    <row r="156" spans="1:7" ht="15.75" customHeight="1">
      <c r="A156" s="47" t="s">
        <v>85</v>
      </c>
      <c r="B156" s="153" t="s">
        <v>104</v>
      </c>
      <c r="C156" s="153"/>
      <c r="D156" s="35" t="s">
        <v>93</v>
      </c>
      <c r="E156" s="57">
        <v>3510000</v>
      </c>
      <c r="F156" s="67"/>
      <c r="G156" s="65">
        <f>G157+G158+G159</f>
        <v>857125</v>
      </c>
    </row>
    <row r="157" spans="1:7" ht="15" customHeight="1">
      <c r="A157" s="43" t="s">
        <v>152</v>
      </c>
      <c r="B157" s="153" t="s">
        <v>104</v>
      </c>
      <c r="C157" s="153"/>
      <c r="D157" s="35" t="s">
        <v>93</v>
      </c>
      <c r="E157" s="57">
        <v>3510000</v>
      </c>
      <c r="F157" s="67" t="s">
        <v>105</v>
      </c>
      <c r="G157" s="65">
        <v>28000</v>
      </c>
    </row>
    <row r="158" spans="1:7" ht="15.75" customHeight="1">
      <c r="A158" s="43" t="s">
        <v>154</v>
      </c>
      <c r="B158" s="153" t="s">
        <v>104</v>
      </c>
      <c r="C158" s="153"/>
      <c r="D158" s="35" t="s">
        <v>93</v>
      </c>
      <c r="E158" s="71">
        <v>3510000</v>
      </c>
      <c r="F158" s="36" t="s">
        <v>71</v>
      </c>
      <c r="G158" s="37">
        <v>40475</v>
      </c>
    </row>
    <row r="159" spans="1:7" ht="16.5" customHeight="1">
      <c r="A159" s="43" t="s">
        <v>86</v>
      </c>
      <c r="B159" s="153" t="s">
        <v>104</v>
      </c>
      <c r="C159" s="153"/>
      <c r="D159" s="35" t="s">
        <v>93</v>
      </c>
      <c r="E159" s="71">
        <v>3510000</v>
      </c>
      <c r="F159" s="36" t="s">
        <v>70</v>
      </c>
      <c r="G159" s="37">
        <v>788650</v>
      </c>
    </row>
    <row r="160" spans="1:7" ht="14.25" customHeight="1">
      <c r="A160" s="32" t="s">
        <v>278</v>
      </c>
      <c r="B160" s="35"/>
      <c r="C160" s="35"/>
      <c r="D160" s="35"/>
      <c r="E160" s="71"/>
      <c r="F160" s="36"/>
      <c r="G160" s="46">
        <v>66000</v>
      </c>
    </row>
    <row r="161" spans="1:7" ht="13.5" customHeight="1">
      <c r="A161" s="32" t="s">
        <v>279</v>
      </c>
      <c r="B161" s="35"/>
      <c r="C161" s="35"/>
      <c r="D161" s="35"/>
      <c r="E161" s="71"/>
      <c r="F161" s="36"/>
      <c r="G161" s="46">
        <v>8300</v>
      </c>
    </row>
    <row r="162" spans="1:7" ht="14.25" customHeight="1">
      <c r="A162" s="32" t="s">
        <v>277</v>
      </c>
      <c r="B162" s="44"/>
      <c r="C162" s="44"/>
      <c r="D162" s="44"/>
      <c r="E162" s="63"/>
      <c r="F162" s="45"/>
      <c r="G162" s="46">
        <v>353840</v>
      </c>
    </row>
    <row r="163" spans="1:7" ht="13.5" customHeight="1">
      <c r="A163" s="106" t="s">
        <v>276</v>
      </c>
      <c r="B163" s="107"/>
      <c r="C163" s="107"/>
      <c r="D163" s="107"/>
      <c r="E163" s="108"/>
      <c r="F163" s="109"/>
      <c r="G163" s="110">
        <v>233000</v>
      </c>
    </row>
    <row r="164" spans="1:7" ht="16.5" customHeight="1" hidden="1">
      <c r="A164" s="33" t="s">
        <v>117</v>
      </c>
      <c r="B164" s="44"/>
      <c r="C164" s="89" t="s">
        <v>104</v>
      </c>
      <c r="D164" s="89" t="s">
        <v>93</v>
      </c>
      <c r="E164" s="101">
        <v>8000000</v>
      </c>
      <c r="F164" s="102"/>
      <c r="G164" s="37">
        <f>G165+G167</f>
        <v>0</v>
      </c>
    </row>
    <row r="165" spans="1:7" ht="32.25" customHeight="1" hidden="1">
      <c r="A165" s="33" t="s">
        <v>187</v>
      </c>
      <c r="B165" s="44"/>
      <c r="C165" s="89" t="s">
        <v>104</v>
      </c>
      <c r="D165" s="89" t="s">
        <v>93</v>
      </c>
      <c r="E165" s="101">
        <v>8001200</v>
      </c>
      <c r="F165" s="102"/>
      <c r="G165" s="37">
        <f>G166</f>
        <v>0</v>
      </c>
    </row>
    <row r="166" spans="1:7" ht="16.5" customHeight="1" hidden="1">
      <c r="A166" s="43" t="s">
        <v>154</v>
      </c>
      <c r="B166" s="44"/>
      <c r="C166" s="89" t="s">
        <v>104</v>
      </c>
      <c r="D166" s="89" t="s">
        <v>93</v>
      </c>
      <c r="E166" s="101">
        <v>8001200</v>
      </c>
      <c r="F166" s="102" t="s">
        <v>71</v>
      </c>
      <c r="G166" s="37">
        <v>0</v>
      </c>
    </row>
    <row r="167" spans="1:7" ht="33" customHeight="1" hidden="1">
      <c r="A167" s="33" t="s">
        <v>155</v>
      </c>
      <c r="B167" s="44"/>
      <c r="C167" s="89" t="s">
        <v>104</v>
      </c>
      <c r="D167" s="89" t="s">
        <v>93</v>
      </c>
      <c r="E167" s="101">
        <v>8001100</v>
      </c>
      <c r="F167" s="102"/>
      <c r="G167" s="37">
        <f>G168</f>
        <v>0</v>
      </c>
    </row>
    <row r="168" spans="1:7" ht="16.5" customHeight="1" hidden="1">
      <c r="A168" s="43" t="s">
        <v>86</v>
      </c>
      <c r="B168" s="44"/>
      <c r="C168" s="89" t="s">
        <v>104</v>
      </c>
      <c r="D168" s="89" t="s">
        <v>93</v>
      </c>
      <c r="E168" s="101">
        <v>8001100</v>
      </c>
      <c r="F168" s="102" t="s">
        <v>70</v>
      </c>
      <c r="G168" s="37">
        <v>0</v>
      </c>
    </row>
    <row r="169" spans="1:7" ht="11.25" customHeight="1">
      <c r="A169" s="43"/>
      <c r="B169" s="44"/>
      <c r="C169" s="89"/>
      <c r="D169" s="89"/>
      <c r="E169" s="101"/>
      <c r="F169" s="102"/>
      <c r="G169" s="37"/>
    </row>
    <row r="170" spans="1:7" ht="14.25" customHeight="1">
      <c r="A170" s="62" t="s">
        <v>218</v>
      </c>
      <c r="B170" s="44"/>
      <c r="C170" s="89" t="s">
        <v>104</v>
      </c>
      <c r="D170" s="89" t="s">
        <v>95</v>
      </c>
      <c r="E170" s="101"/>
      <c r="F170" s="102"/>
      <c r="G170" s="37">
        <f>G172+G174+G178</f>
        <v>18918</v>
      </c>
    </row>
    <row r="171" spans="1:7" ht="16.5" customHeight="1">
      <c r="A171" s="161" t="s">
        <v>51</v>
      </c>
      <c r="B171" s="162"/>
      <c r="C171" s="89" t="s">
        <v>104</v>
      </c>
      <c r="D171" s="89" t="s">
        <v>95</v>
      </c>
      <c r="E171" s="89" t="s">
        <v>87</v>
      </c>
      <c r="F171" s="102"/>
      <c r="G171" s="37">
        <f>G172</f>
        <v>5669</v>
      </c>
    </row>
    <row r="172" spans="1:7" ht="16.5" customHeight="1">
      <c r="A172" s="43" t="s">
        <v>33</v>
      </c>
      <c r="B172" s="44"/>
      <c r="C172" s="89" t="s">
        <v>104</v>
      </c>
      <c r="D172" s="89" t="s">
        <v>95</v>
      </c>
      <c r="E172" s="89" t="s">
        <v>87</v>
      </c>
      <c r="F172" s="102" t="s">
        <v>49</v>
      </c>
      <c r="G172" s="37">
        <v>5669</v>
      </c>
    </row>
    <row r="173" spans="1:7" ht="15.75" customHeight="1">
      <c r="A173" s="47" t="s">
        <v>83</v>
      </c>
      <c r="B173" s="44"/>
      <c r="C173" s="89" t="s">
        <v>104</v>
      </c>
      <c r="D173" s="89" t="s">
        <v>95</v>
      </c>
      <c r="E173" s="101">
        <v>1020000</v>
      </c>
      <c r="F173" s="102"/>
      <c r="G173" s="37">
        <f>G174</f>
        <v>4300</v>
      </c>
    </row>
    <row r="174" spans="1:7" ht="15.75" customHeight="1">
      <c r="A174" s="43" t="s">
        <v>114</v>
      </c>
      <c r="B174" s="44"/>
      <c r="C174" s="89" t="s">
        <v>104</v>
      </c>
      <c r="D174" s="89" t="s">
        <v>95</v>
      </c>
      <c r="E174" s="101">
        <v>1020000</v>
      </c>
      <c r="F174" s="102" t="s">
        <v>115</v>
      </c>
      <c r="G174" s="37">
        <v>4300</v>
      </c>
    </row>
    <row r="175" spans="1:7" ht="16.5" customHeight="1" hidden="1">
      <c r="A175" s="33" t="s">
        <v>214</v>
      </c>
      <c r="B175" s="44"/>
      <c r="C175" s="89" t="s">
        <v>104</v>
      </c>
      <c r="D175" s="89" t="s">
        <v>95</v>
      </c>
      <c r="E175" s="101">
        <v>5200000</v>
      </c>
      <c r="F175" s="102"/>
      <c r="G175" s="37">
        <f>G176</f>
        <v>0</v>
      </c>
    </row>
    <row r="176" spans="1:7" ht="31.5" customHeight="1" hidden="1">
      <c r="A176" s="50" t="s">
        <v>216</v>
      </c>
      <c r="B176" s="44"/>
      <c r="C176" s="89" t="s">
        <v>104</v>
      </c>
      <c r="D176" s="89" t="s">
        <v>95</v>
      </c>
      <c r="E176" s="101">
        <v>5200000</v>
      </c>
      <c r="F176" s="102" t="s">
        <v>217</v>
      </c>
      <c r="G176" s="37">
        <v>0</v>
      </c>
    </row>
    <row r="177" spans="1:7" ht="27.75" customHeight="1" hidden="1">
      <c r="A177" s="48" t="s">
        <v>223</v>
      </c>
      <c r="B177" s="44"/>
      <c r="C177" s="89"/>
      <c r="D177" s="89"/>
      <c r="E177" s="101"/>
      <c r="F177" s="102"/>
      <c r="G177" s="46"/>
    </row>
    <row r="178" spans="1:7" ht="16.5" customHeight="1">
      <c r="A178" s="28" t="s">
        <v>234</v>
      </c>
      <c r="B178" s="44"/>
      <c r="C178" s="89" t="s">
        <v>104</v>
      </c>
      <c r="D178" s="89" t="s">
        <v>95</v>
      </c>
      <c r="E178" s="101">
        <v>7950000</v>
      </c>
      <c r="F178" s="102"/>
      <c r="G178" s="37">
        <f>G182+G186+G179</f>
        <v>8949</v>
      </c>
    </row>
    <row r="179" spans="1:7" ht="45.75" customHeight="1">
      <c r="A179" s="33" t="s">
        <v>171</v>
      </c>
      <c r="B179" s="136"/>
      <c r="C179" s="139" t="s">
        <v>104</v>
      </c>
      <c r="D179" s="139" t="s">
        <v>95</v>
      </c>
      <c r="E179" s="139" t="s">
        <v>245</v>
      </c>
      <c r="F179" s="140"/>
      <c r="G179" s="37">
        <f>G180</f>
        <v>549</v>
      </c>
    </row>
    <row r="180" spans="1:7" ht="16.5" customHeight="1">
      <c r="A180" s="43" t="s">
        <v>86</v>
      </c>
      <c r="B180" s="64"/>
      <c r="C180" s="64" t="s">
        <v>104</v>
      </c>
      <c r="D180" s="64" t="s">
        <v>95</v>
      </c>
      <c r="E180" s="64" t="s">
        <v>245</v>
      </c>
      <c r="F180" s="67" t="s">
        <v>70</v>
      </c>
      <c r="G180" s="37">
        <v>549</v>
      </c>
    </row>
    <row r="181" spans="1:7" ht="30.75" customHeight="1">
      <c r="A181" s="33" t="s">
        <v>155</v>
      </c>
      <c r="B181" s="44"/>
      <c r="C181" s="89" t="s">
        <v>104</v>
      </c>
      <c r="D181" s="89" t="s">
        <v>95</v>
      </c>
      <c r="E181" s="101">
        <v>7951100</v>
      </c>
      <c r="F181" s="102"/>
      <c r="G181" s="37">
        <f>G182</f>
        <v>5000</v>
      </c>
    </row>
    <row r="182" spans="1:7" ht="16.5" customHeight="1">
      <c r="A182" s="43" t="s">
        <v>86</v>
      </c>
      <c r="B182" s="44"/>
      <c r="C182" s="89" t="s">
        <v>104</v>
      </c>
      <c r="D182" s="89" t="s">
        <v>95</v>
      </c>
      <c r="E182" s="101">
        <v>7951100</v>
      </c>
      <c r="F182" s="102" t="s">
        <v>70</v>
      </c>
      <c r="G182" s="37">
        <v>5000</v>
      </c>
    </row>
    <row r="183" spans="1:7" ht="32.25" customHeight="1" hidden="1">
      <c r="A183" s="33" t="s">
        <v>187</v>
      </c>
      <c r="B183" s="44"/>
      <c r="C183" s="89" t="s">
        <v>104</v>
      </c>
      <c r="D183" s="89" t="s">
        <v>95</v>
      </c>
      <c r="E183" s="101">
        <v>7951200</v>
      </c>
      <c r="F183" s="102"/>
      <c r="G183" s="37">
        <f>G184</f>
        <v>0</v>
      </c>
    </row>
    <row r="184" spans="1:7" ht="18" customHeight="1" hidden="1">
      <c r="A184" s="43" t="s">
        <v>154</v>
      </c>
      <c r="B184" s="44"/>
      <c r="C184" s="89" t="s">
        <v>104</v>
      </c>
      <c r="D184" s="89" t="s">
        <v>95</v>
      </c>
      <c r="E184" s="101">
        <v>7951200</v>
      </c>
      <c r="F184" s="102" t="s">
        <v>71</v>
      </c>
      <c r="G184" s="37">
        <v>0</v>
      </c>
    </row>
    <row r="185" spans="1:7" ht="32.25" customHeight="1">
      <c r="A185" s="33" t="s">
        <v>267</v>
      </c>
      <c r="B185" s="44"/>
      <c r="C185" s="35" t="s">
        <v>104</v>
      </c>
      <c r="D185" s="35" t="s">
        <v>95</v>
      </c>
      <c r="E185" s="71">
        <v>7951600</v>
      </c>
      <c r="F185" s="36"/>
      <c r="G185" s="37">
        <f>G186</f>
        <v>3400</v>
      </c>
    </row>
    <row r="186" spans="1:7" ht="17.25" customHeight="1">
      <c r="A186" s="43" t="s">
        <v>186</v>
      </c>
      <c r="B186" s="44"/>
      <c r="C186" s="35" t="s">
        <v>104</v>
      </c>
      <c r="D186" s="35" t="s">
        <v>95</v>
      </c>
      <c r="E186" s="71">
        <v>7951600</v>
      </c>
      <c r="F186" s="36" t="s">
        <v>153</v>
      </c>
      <c r="G186" s="37">
        <v>3400</v>
      </c>
    </row>
    <row r="187" spans="1:7" ht="12" customHeight="1">
      <c r="A187" s="43"/>
      <c r="B187" s="35"/>
      <c r="C187" s="35"/>
      <c r="D187" s="35"/>
      <c r="E187" s="71"/>
      <c r="F187" s="36"/>
      <c r="G187" s="37"/>
    </row>
    <row r="188" spans="1:7" ht="14.25" customHeight="1" hidden="1">
      <c r="A188" s="62" t="s">
        <v>24</v>
      </c>
      <c r="B188" s="153" t="s">
        <v>104</v>
      </c>
      <c r="C188" s="153"/>
      <c r="D188" s="35" t="s">
        <v>95</v>
      </c>
      <c r="E188" s="88"/>
      <c r="F188" s="58"/>
      <c r="G188" s="65">
        <f>G190</f>
        <v>0</v>
      </c>
    </row>
    <row r="189" spans="1:7" ht="15" customHeight="1" hidden="1">
      <c r="A189" s="179" t="s">
        <v>51</v>
      </c>
      <c r="B189" s="180"/>
      <c r="C189" s="35" t="s">
        <v>104</v>
      </c>
      <c r="D189" s="35" t="s">
        <v>95</v>
      </c>
      <c r="E189" s="89" t="s">
        <v>87</v>
      </c>
      <c r="F189" s="102"/>
      <c r="G189" s="37">
        <f>G190</f>
        <v>0</v>
      </c>
    </row>
    <row r="190" spans="1:7" ht="15" customHeight="1" hidden="1">
      <c r="A190" s="43" t="s">
        <v>33</v>
      </c>
      <c r="B190" s="35"/>
      <c r="C190" s="35" t="s">
        <v>104</v>
      </c>
      <c r="D190" s="35" t="s">
        <v>95</v>
      </c>
      <c r="E190" s="89" t="s">
        <v>87</v>
      </c>
      <c r="F190" s="102" t="s">
        <v>49</v>
      </c>
      <c r="G190" s="37">
        <v>0</v>
      </c>
    </row>
    <row r="191" spans="1:7" ht="12" customHeight="1" hidden="1">
      <c r="A191" s="43"/>
      <c r="B191" s="35"/>
      <c r="C191" s="35"/>
      <c r="D191" s="35"/>
      <c r="E191" s="71"/>
      <c r="F191" s="36"/>
      <c r="G191" s="37"/>
    </row>
    <row r="192" spans="1:7" ht="15" customHeight="1">
      <c r="A192" s="111" t="s">
        <v>122</v>
      </c>
      <c r="B192" s="112"/>
      <c r="C192" s="112" t="s">
        <v>96</v>
      </c>
      <c r="D192" s="112"/>
      <c r="E192" s="113"/>
      <c r="F192" s="114"/>
      <c r="G192" s="115">
        <f>G197</f>
        <v>31340</v>
      </c>
    </row>
    <row r="193" spans="1:7" ht="14.25" customHeight="1" hidden="1">
      <c r="A193" s="69" t="s">
        <v>175</v>
      </c>
      <c r="B193" s="112"/>
      <c r="C193" s="89" t="s">
        <v>96</v>
      </c>
      <c r="D193" s="89" t="s">
        <v>92</v>
      </c>
      <c r="E193" s="101"/>
      <c r="F193" s="102"/>
      <c r="G193" s="94">
        <f>G194</f>
        <v>4000</v>
      </c>
    </row>
    <row r="194" spans="1:7" ht="16.5" customHeight="1" hidden="1">
      <c r="A194" s="33" t="s">
        <v>117</v>
      </c>
      <c r="B194" s="112"/>
      <c r="C194" s="89" t="s">
        <v>96</v>
      </c>
      <c r="D194" s="89" t="s">
        <v>92</v>
      </c>
      <c r="E194" s="101">
        <v>5290000</v>
      </c>
      <c r="F194" s="102"/>
      <c r="G194" s="94">
        <f>G196</f>
        <v>4000</v>
      </c>
    </row>
    <row r="195" spans="1:7" ht="16.5" customHeight="1" hidden="1">
      <c r="A195" s="33" t="s">
        <v>156</v>
      </c>
      <c r="B195" s="112"/>
      <c r="C195" s="89" t="s">
        <v>96</v>
      </c>
      <c r="D195" s="89" t="s">
        <v>92</v>
      </c>
      <c r="E195" s="101">
        <v>5291500</v>
      </c>
      <c r="F195" s="102"/>
      <c r="G195" s="94">
        <f>G196</f>
        <v>4000</v>
      </c>
    </row>
    <row r="196" spans="1:7" ht="16.5" customHeight="1" hidden="1">
      <c r="A196" s="38" t="s">
        <v>54</v>
      </c>
      <c r="B196" s="112"/>
      <c r="C196" s="89" t="s">
        <v>96</v>
      </c>
      <c r="D196" s="89" t="s">
        <v>92</v>
      </c>
      <c r="E196" s="101">
        <v>5291500</v>
      </c>
      <c r="F196" s="102" t="s">
        <v>47</v>
      </c>
      <c r="G196" s="94">
        <v>4000</v>
      </c>
    </row>
    <row r="197" spans="1:7" ht="14.25" customHeight="1">
      <c r="A197" s="62" t="s">
        <v>126</v>
      </c>
      <c r="B197" s="35"/>
      <c r="C197" s="35" t="s">
        <v>96</v>
      </c>
      <c r="D197" s="35" t="s">
        <v>95</v>
      </c>
      <c r="E197" s="71"/>
      <c r="F197" s="36"/>
      <c r="G197" s="37">
        <f>G198+G200</f>
        <v>31340</v>
      </c>
    </row>
    <row r="198" spans="1:7" ht="32.25" customHeight="1" hidden="1">
      <c r="A198" s="33" t="s">
        <v>211</v>
      </c>
      <c r="B198" s="35"/>
      <c r="C198" s="35" t="s">
        <v>96</v>
      </c>
      <c r="D198" s="35" t="s">
        <v>95</v>
      </c>
      <c r="E198" s="71">
        <v>4120000</v>
      </c>
      <c r="F198" s="36"/>
      <c r="G198" s="37">
        <f>G199</f>
        <v>0</v>
      </c>
    </row>
    <row r="199" spans="1:7" ht="16.5" customHeight="1" hidden="1">
      <c r="A199" s="38" t="s">
        <v>123</v>
      </c>
      <c r="B199" s="35"/>
      <c r="C199" s="35" t="s">
        <v>96</v>
      </c>
      <c r="D199" s="35" t="s">
        <v>95</v>
      </c>
      <c r="E199" s="71">
        <v>4120000</v>
      </c>
      <c r="F199" s="36" t="s">
        <v>124</v>
      </c>
      <c r="G199" s="37">
        <v>0</v>
      </c>
    </row>
    <row r="200" spans="1:7" ht="16.5" customHeight="1">
      <c r="A200" s="28" t="s">
        <v>234</v>
      </c>
      <c r="B200" s="35"/>
      <c r="C200" s="35" t="s">
        <v>96</v>
      </c>
      <c r="D200" s="35" t="s">
        <v>95</v>
      </c>
      <c r="E200" s="71">
        <v>7950000</v>
      </c>
      <c r="F200" s="36"/>
      <c r="G200" s="37">
        <f>G201</f>
        <v>31340</v>
      </c>
    </row>
    <row r="201" spans="1:7" ht="16.5" customHeight="1">
      <c r="A201" s="33" t="s">
        <v>266</v>
      </c>
      <c r="B201" s="35"/>
      <c r="C201" s="35" t="s">
        <v>96</v>
      </c>
      <c r="D201" s="35" t="s">
        <v>95</v>
      </c>
      <c r="E201" s="71">
        <v>7951500</v>
      </c>
      <c r="F201" s="36"/>
      <c r="G201" s="37">
        <f>G203+G204</f>
        <v>31340</v>
      </c>
    </row>
    <row r="202" spans="1:7" ht="15" customHeight="1" hidden="1">
      <c r="A202" s="38" t="s">
        <v>54</v>
      </c>
      <c r="B202" s="35"/>
      <c r="C202" s="35" t="s">
        <v>96</v>
      </c>
      <c r="D202" s="35" t="s">
        <v>95</v>
      </c>
      <c r="E202" s="71">
        <v>5231200</v>
      </c>
      <c r="F202" s="36" t="s">
        <v>47</v>
      </c>
      <c r="G202" s="37"/>
    </row>
    <row r="203" spans="1:7" ht="16.5" customHeight="1">
      <c r="A203" s="38" t="s">
        <v>54</v>
      </c>
      <c r="B203" s="35"/>
      <c r="C203" s="35" t="s">
        <v>96</v>
      </c>
      <c r="D203" s="35" t="s">
        <v>95</v>
      </c>
      <c r="E203" s="71">
        <v>7951500</v>
      </c>
      <c r="F203" s="36" t="s">
        <v>47</v>
      </c>
      <c r="G203" s="37">
        <v>8700</v>
      </c>
    </row>
    <row r="204" spans="1:7" ht="16.5" customHeight="1">
      <c r="A204" s="38" t="s">
        <v>123</v>
      </c>
      <c r="B204" s="35"/>
      <c r="C204" s="35" t="s">
        <v>96</v>
      </c>
      <c r="D204" s="35" t="s">
        <v>95</v>
      </c>
      <c r="E204" s="71">
        <v>7951500</v>
      </c>
      <c r="F204" s="36" t="s">
        <v>124</v>
      </c>
      <c r="G204" s="37">
        <v>22640</v>
      </c>
    </row>
    <row r="205" spans="1:7" ht="12" customHeight="1">
      <c r="A205" s="43"/>
      <c r="B205" s="57"/>
      <c r="C205" s="96"/>
      <c r="D205" s="96"/>
      <c r="E205" s="95"/>
      <c r="F205" s="97"/>
      <c r="G205" s="98"/>
    </row>
    <row r="206" spans="1:7" ht="15.75" customHeight="1">
      <c r="A206" s="81" t="s">
        <v>2</v>
      </c>
      <c r="B206" s="154" t="s">
        <v>97</v>
      </c>
      <c r="C206" s="154"/>
      <c r="D206" s="56"/>
      <c r="E206" s="88"/>
      <c r="F206" s="58"/>
      <c r="G206" s="61">
        <f>G207+G214+G231+G241</f>
        <v>1524714</v>
      </c>
    </row>
    <row r="207" spans="1:7" ht="15" customHeight="1">
      <c r="A207" s="62" t="s">
        <v>3</v>
      </c>
      <c r="B207" s="155" t="s">
        <v>97</v>
      </c>
      <c r="C207" s="155"/>
      <c r="D207" s="64" t="s">
        <v>92</v>
      </c>
      <c r="E207" s="88"/>
      <c r="F207" s="58"/>
      <c r="G207" s="65">
        <f>G208+G210</f>
        <v>540250</v>
      </c>
    </row>
    <row r="208" spans="1:7" ht="15.75" customHeight="1">
      <c r="A208" s="47" t="s">
        <v>83</v>
      </c>
      <c r="B208" s="64"/>
      <c r="C208" s="64" t="s">
        <v>97</v>
      </c>
      <c r="D208" s="64" t="s">
        <v>92</v>
      </c>
      <c r="E208" s="57">
        <v>1020000</v>
      </c>
      <c r="F208" s="67"/>
      <c r="G208" s="65">
        <f>G209</f>
        <v>6280</v>
      </c>
    </row>
    <row r="209" spans="1:7" ht="15.75" customHeight="1">
      <c r="A209" s="43" t="s">
        <v>114</v>
      </c>
      <c r="B209" s="64"/>
      <c r="C209" s="64" t="s">
        <v>97</v>
      </c>
      <c r="D209" s="64" t="s">
        <v>92</v>
      </c>
      <c r="E209" s="57">
        <v>1020000</v>
      </c>
      <c r="F209" s="67" t="s">
        <v>115</v>
      </c>
      <c r="G209" s="65">
        <v>6280</v>
      </c>
    </row>
    <row r="210" spans="1:8" ht="15.75" customHeight="1">
      <c r="A210" s="47" t="s">
        <v>48</v>
      </c>
      <c r="B210" s="155" t="s">
        <v>97</v>
      </c>
      <c r="C210" s="155"/>
      <c r="D210" s="64" t="s">
        <v>92</v>
      </c>
      <c r="E210" s="57">
        <v>4200000</v>
      </c>
      <c r="F210" s="58"/>
      <c r="G210" s="65">
        <f>G211</f>
        <v>533970</v>
      </c>
      <c r="H210" s="27"/>
    </row>
    <row r="211" spans="1:8" ht="16.5" customHeight="1">
      <c r="A211" s="43" t="s">
        <v>33</v>
      </c>
      <c r="B211" s="155" t="s">
        <v>97</v>
      </c>
      <c r="C211" s="155"/>
      <c r="D211" s="64" t="s">
        <v>92</v>
      </c>
      <c r="E211" s="57">
        <v>4200000</v>
      </c>
      <c r="F211" s="67" t="s">
        <v>49</v>
      </c>
      <c r="G211" s="65">
        <v>533970</v>
      </c>
      <c r="H211" s="27"/>
    </row>
    <row r="212" spans="1:8" ht="38.25" customHeight="1">
      <c r="A212" s="32" t="s">
        <v>271</v>
      </c>
      <c r="B212" s="91"/>
      <c r="C212" s="91"/>
      <c r="D212" s="91"/>
      <c r="E212" s="88"/>
      <c r="F212" s="58"/>
      <c r="G212" s="46">
        <v>840</v>
      </c>
      <c r="H212" s="27"/>
    </row>
    <row r="213" spans="1:8" ht="12" customHeight="1">
      <c r="A213" s="43"/>
      <c r="B213" s="64"/>
      <c r="C213" s="64"/>
      <c r="D213" s="64"/>
      <c r="E213" s="57"/>
      <c r="F213" s="67"/>
      <c r="G213" s="65"/>
      <c r="H213" s="27"/>
    </row>
    <row r="214" spans="1:8" ht="14.25" customHeight="1">
      <c r="A214" s="62" t="s">
        <v>4</v>
      </c>
      <c r="B214" s="153" t="s">
        <v>97</v>
      </c>
      <c r="C214" s="153"/>
      <c r="D214" s="35" t="s">
        <v>93</v>
      </c>
      <c r="E214" s="63"/>
      <c r="F214" s="45"/>
      <c r="G214" s="37">
        <f>G216+G218+G222+G225+G228</f>
        <v>952079</v>
      </c>
      <c r="H214" s="27"/>
    </row>
    <row r="215" spans="1:8" ht="16.5" customHeight="1" hidden="1">
      <c r="A215" s="47" t="s">
        <v>83</v>
      </c>
      <c r="B215" s="35"/>
      <c r="C215" s="35" t="s">
        <v>97</v>
      </c>
      <c r="D215" s="35" t="s">
        <v>93</v>
      </c>
      <c r="E215" s="71">
        <v>1020000</v>
      </c>
      <c r="F215" s="36"/>
      <c r="G215" s="37">
        <f>G216</f>
        <v>0</v>
      </c>
      <c r="H215" s="27"/>
    </row>
    <row r="216" spans="1:8" ht="16.5" customHeight="1" hidden="1">
      <c r="A216" s="43" t="s">
        <v>114</v>
      </c>
      <c r="B216" s="35"/>
      <c r="C216" s="35" t="s">
        <v>97</v>
      </c>
      <c r="D216" s="35" t="s">
        <v>93</v>
      </c>
      <c r="E216" s="101">
        <v>1020000</v>
      </c>
      <c r="F216" s="102" t="s">
        <v>115</v>
      </c>
      <c r="G216" s="37">
        <v>0</v>
      </c>
      <c r="H216" s="27"/>
    </row>
    <row r="217" spans="1:8" ht="16.5" customHeight="1">
      <c r="A217" s="47" t="s">
        <v>119</v>
      </c>
      <c r="B217" s="153" t="s">
        <v>97</v>
      </c>
      <c r="C217" s="153"/>
      <c r="D217" s="35" t="s">
        <v>93</v>
      </c>
      <c r="E217" s="71">
        <v>4210000</v>
      </c>
      <c r="F217" s="45"/>
      <c r="G217" s="37">
        <f>G218</f>
        <v>792367</v>
      </c>
      <c r="H217" s="27"/>
    </row>
    <row r="218" spans="1:8" ht="16.5" customHeight="1">
      <c r="A218" s="43" t="s">
        <v>33</v>
      </c>
      <c r="B218" s="155" t="s">
        <v>97</v>
      </c>
      <c r="C218" s="155"/>
      <c r="D218" s="64" t="s">
        <v>93</v>
      </c>
      <c r="E218" s="57">
        <v>4210000</v>
      </c>
      <c r="F218" s="67" t="s">
        <v>49</v>
      </c>
      <c r="G218" s="37">
        <v>792367</v>
      </c>
      <c r="H218" s="27"/>
    </row>
    <row r="219" spans="1:8" ht="27" customHeight="1">
      <c r="A219" s="72" t="s">
        <v>179</v>
      </c>
      <c r="B219" s="64"/>
      <c r="C219" s="91"/>
      <c r="D219" s="91"/>
      <c r="E219" s="88"/>
      <c r="F219" s="58"/>
      <c r="G219" s="46">
        <v>573925</v>
      </c>
      <c r="H219" s="27"/>
    </row>
    <row r="220" spans="1:8" ht="39.75" customHeight="1" hidden="1">
      <c r="A220" s="48" t="s">
        <v>235</v>
      </c>
      <c r="B220" s="64"/>
      <c r="C220" s="91"/>
      <c r="D220" s="91"/>
      <c r="E220" s="88"/>
      <c r="F220" s="58"/>
      <c r="G220" s="46"/>
      <c r="H220" s="27"/>
    </row>
    <row r="221" spans="1:8" ht="16.5" customHeight="1">
      <c r="A221" s="33" t="s">
        <v>204</v>
      </c>
      <c r="B221" s="155" t="s">
        <v>97</v>
      </c>
      <c r="C221" s="155"/>
      <c r="D221" s="64" t="s">
        <v>93</v>
      </c>
      <c r="E221" s="57">
        <v>4230000</v>
      </c>
      <c r="F221" s="67"/>
      <c r="G221" s="37">
        <f>G222</f>
        <v>159712</v>
      </c>
      <c r="H221" s="27"/>
    </row>
    <row r="222" spans="1:8" ht="16.5" customHeight="1">
      <c r="A222" s="43" t="s">
        <v>33</v>
      </c>
      <c r="B222" s="155" t="s">
        <v>97</v>
      </c>
      <c r="C222" s="155"/>
      <c r="D222" s="64" t="s">
        <v>93</v>
      </c>
      <c r="E222" s="57">
        <v>4230000</v>
      </c>
      <c r="F222" s="67" t="s">
        <v>49</v>
      </c>
      <c r="G222" s="37">
        <v>159712</v>
      </c>
      <c r="H222" s="27"/>
    </row>
    <row r="223" spans="1:8" ht="27.75" customHeight="1" hidden="1">
      <c r="A223" s="32" t="s">
        <v>236</v>
      </c>
      <c r="B223" s="64"/>
      <c r="C223" s="64"/>
      <c r="D223" s="64"/>
      <c r="E223" s="57"/>
      <c r="F223" s="67"/>
      <c r="G223" s="46"/>
      <c r="H223" s="27"/>
    </row>
    <row r="224" spans="1:8" ht="15.75" customHeight="1" hidden="1">
      <c r="A224" s="49" t="s">
        <v>230</v>
      </c>
      <c r="B224" s="116"/>
      <c r="C224" s="116" t="s">
        <v>97</v>
      </c>
      <c r="D224" s="116" t="s">
        <v>93</v>
      </c>
      <c r="E224" s="117">
        <v>5190000</v>
      </c>
      <c r="F224" s="118"/>
      <c r="G224" s="94">
        <f>G225</f>
        <v>0</v>
      </c>
      <c r="H224" s="27"/>
    </row>
    <row r="225" spans="1:8" ht="16.5" customHeight="1" hidden="1">
      <c r="A225" s="29" t="s">
        <v>237</v>
      </c>
      <c r="B225" s="116"/>
      <c r="C225" s="89" t="s">
        <v>97</v>
      </c>
      <c r="D225" s="89" t="s">
        <v>93</v>
      </c>
      <c r="E225" s="101">
        <v>5190000</v>
      </c>
      <c r="F225" s="102" t="s">
        <v>215</v>
      </c>
      <c r="G225" s="94"/>
      <c r="H225" s="27"/>
    </row>
    <row r="226" spans="1:8" ht="27.75" customHeight="1" hidden="1">
      <c r="A226" s="30" t="s">
        <v>238</v>
      </c>
      <c r="B226" s="116"/>
      <c r="C226" s="40"/>
      <c r="D226" s="40"/>
      <c r="E226" s="119"/>
      <c r="F226" s="41"/>
      <c r="G226" s="42"/>
      <c r="H226" s="27"/>
    </row>
    <row r="227" spans="1:8" ht="16.5" customHeight="1" hidden="1">
      <c r="A227" s="28" t="s">
        <v>214</v>
      </c>
      <c r="B227" s="116"/>
      <c r="C227" s="89" t="s">
        <v>97</v>
      </c>
      <c r="D227" s="89" t="s">
        <v>93</v>
      </c>
      <c r="E227" s="101">
        <v>5200000</v>
      </c>
      <c r="F227" s="102"/>
      <c r="G227" s="94">
        <f>G228</f>
        <v>0</v>
      </c>
      <c r="H227" s="27"/>
    </row>
    <row r="228" spans="1:8" ht="32.25" customHeight="1" hidden="1">
      <c r="A228" s="29" t="s">
        <v>249</v>
      </c>
      <c r="B228" s="116"/>
      <c r="C228" s="89" t="s">
        <v>97</v>
      </c>
      <c r="D228" s="89" t="s">
        <v>93</v>
      </c>
      <c r="E228" s="101">
        <v>5200000</v>
      </c>
      <c r="F228" s="102" t="s">
        <v>239</v>
      </c>
      <c r="G228" s="94"/>
      <c r="H228" s="27"/>
    </row>
    <row r="229" spans="1:8" ht="28.5" customHeight="1" hidden="1">
      <c r="A229" s="30" t="s">
        <v>250</v>
      </c>
      <c r="B229" s="116"/>
      <c r="C229" s="40"/>
      <c r="D229" s="40"/>
      <c r="E229" s="119"/>
      <c r="F229" s="41"/>
      <c r="G229" s="42"/>
      <c r="H229" s="27"/>
    </row>
    <row r="230" spans="1:8" ht="12" customHeight="1">
      <c r="A230" s="43"/>
      <c r="B230" s="64"/>
      <c r="C230" s="64"/>
      <c r="D230" s="64"/>
      <c r="E230" s="71"/>
      <c r="F230" s="36"/>
      <c r="G230" s="37"/>
      <c r="H230" s="27"/>
    </row>
    <row r="231" spans="1:8" ht="13.5" customHeight="1">
      <c r="A231" s="62" t="s">
        <v>25</v>
      </c>
      <c r="B231" s="155" t="s">
        <v>97</v>
      </c>
      <c r="C231" s="155"/>
      <c r="D231" s="64" t="s">
        <v>97</v>
      </c>
      <c r="E231" s="120"/>
      <c r="F231" s="58"/>
      <c r="G231" s="65">
        <f>G232+G234+G237</f>
        <v>7693</v>
      </c>
      <c r="H231" s="27"/>
    </row>
    <row r="232" spans="1:8" ht="15" customHeight="1" hidden="1">
      <c r="A232" s="33" t="s">
        <v>118</v>
      </c>
      <c r="B232" s="64"/>
      <c r="C232" s="64" t="s">
        <v>97</v>
      </c>
      <c r="D232" s="64" t="s">
        <v>97</v>
      </c>
      <c r="E232" s="121">
        <v>4310000</v>
      </c>
      <c r="F232" s="67"/>
      <c r="G232" s="65">
        <f>G233</f>
        <v>0</v>
      </c>
      <c r="H232" s="27"/>
    </row>
    <row r="233" spans="1:8" ht="15.75" customHeight="1" hidden="1">
      <c r="A233" s="43" t="s">
        <v>157</v>
      </c>
      <c r="B233" s="64"/>
      <c r="C233" s="35" t="s">
        <v>97</v>
      </c>
      <c r="D233" s="35" t="s">
        <v>97</v>
      </c>
      <c r="E233" s="122">
        <v>4310000</v>
      </c>
      <c r="F233" s="36" t="s">
        <v>56</v>
      </c>
      <c r="G233" s="37">
        <v>0</v>
      </c>
      <c r="H233" s="27"/>
    </row>
    <row r="234" spans="1:8" ht="16.5" customHeight="1">
      <c r="A234" s="47" t="s">
        <v>222</v>
      </c>
      <c r="B234" s="153" t="s">
        <v>97</v>
      </c>
      <c r="C234" s="153"/>
      <c r="D234" s="35" t="s">
        <v>97</v>
      </c>
      <c r="E234" s="71">
        <v>4320000</v>
      </c>
      <c r="F234" s="45"/>
      <c r="G234" s="37">
        <f>G235</f>
        <v>7693</v>
      </c>
      <c r="H234" s="27"/>
    </row>
    <row r="235" spans="1:8" ht="15.75" customHeight="1">
      <c r="A235" s="43" t="s">
        <v>210</v>
      </c>
      <c r="B235" s="153" t="s">
        <v>97</v>
      </c>
      <c r="C235" s="153"/>
      <c r="D235" s="35" t="s">
        <v>97</v>
      </c>
      <c r="E235" s="57">
        <v>4320000</v>
      </c>
      <c r="F235" s="67" t="s">
        <v>50</v>
      </c>
      <c r="G235" s="65">
        <v>7693</v>
      </c>
      <c r="H235" s="27"/>
    </row>
    <row r="236" spans="1:8" ht="25.5" customHeight="1">
      <c r="A236" s="72" t="s">
        <v>283</v>
      </c>
      <c r="B236" s="35"/>
      <c r="C236" s="44"/>
      <c r="D236" s="44"/>
      <c r="E236" s="63"/>
      <c r="F236" s="45"/>
      <c r="G236" s="46">
        <v>5193</v>
      </c>
      <c r="H236" s="27"/>
    </row>
    <row r="237" spans="1:8" ht="15.75" customHeight="1" hidden="1">
      <c r="A237" s="33" t="s">
        <v>117</v>
      </c>
      <c r="B237" s="35"/>
      <c r="C237" s="35" t="s">
        <v>97</v>
      </c>
      <c r="D237" s="35" t="s">
        <v>97</v>
      </c>
      <c r="E237" s="71">
        <v>8000000</v>
      </c>
      <c r="F237" s="36"/>
      <c r="G237" s="65">
        <f>G239</f>
        <v>0</v>
      </c>
      <c r="H237" s="27"/>
    </row>
    <row r="238" spans="1:8" ht="15.75" customHeight="1" hidden="1">
      <c r="A238" s="33" t="s">
        <v>192</v>
      </c>
      <c r="B238" s="35"/>
      <c r="C238" s="35" t="s">
        <v>97</v>
      </c>
      <c r="D238" s="35" t="s">
        <v>97</v>
      </c>
      <c r="E238" s="71">
        <v>8000800</v>
      </c>
      <c r="F238" s="36"/>
      <c r="G238" s="65">
        <f>G239</f>
        <v>0</v>
      </c>
      <c r="H238" s="27"/>
    </row>
    <row r="239" spans="1:8" ht="15.75" customHeight="1" hidden="1">
      <c r="A239" s="43" t="s">
        <v>157</v>
      </c>
      <c r="B239" s="35"/>
      <c r="C239" s="35" t="s">
        <v>97</v>
      </c>
      <c r="D239" s="35" t="s">
        <v>97</v>
      </c>
      <c r="E239" s="71">
        <v>8000800</v>
      </c>
      <c r="F239" s="36" t="s">
        <v>56</v>
      </c>
      <c r="G239" s="65">
        <v>0</v>
      </c>
      <c r="H239" s="27"/>
    </row>
    <row r="240" spans="1:8" ht="12" customHeight="1">
      <c r="A240" s="43"/>
      <c r="B240" s="35"/>
      <c r="C240" s="35"/>
      <c r="D240" s="35"/>
      <c r="E240" s="57"/>
      <c r="F240" s="67"/>
      <c r="G240" s="65"/>
      <c r="H240" s="27"/>
    </row>
    <row r="241" spans="1:8" ht="14.25" customHeight="1">
      <c r="A241" s="62" t="s">
        <v>26</v>
      </c>
      <c r="B241" s="153" t="s">
        <v>97</v>
      </c>
      <c r="C241" s="153"/>
      <c r="D241" s="35" t="s">
        <v>101</v>
      </c>
      <c r="E241" s="71"/>
      <c r="F241" s="36"/>
      <c r="G241" s="37">
        <f>G242+G244+G246+G248</f>
        <v>24692</v>
      </c>
      <c r="H241" s="27"/>
    </row>
    <row r="242" spans="1:8" ht="16.5" customHeight="1">
      <c r="A242" s="33" t="s">
        <v>51</v>
      </c>
      <c r="B242" s="153" t="s">
        <v>97</v>
      </c>
      <c r="C242" s="153"/>
      <c r="D242" s="35" t="s">
        <v>101</v>
      </c>
      <c r="E242" s="35" t="s">
        <v>87</v>
      </c>
      <c r="F242" s="36"/>
      <c r="G242" s="37">
        <f>G243</f>
        <v>14790</v>
      </c>
      <c r="H242" s="27"/>
    </row>
    <row r="243" spans="1:8" ht="15.75" customHeight="1">
      <c r="A243" s="43" t="s">
        <v>52</v>
      </c>
      <c r="B243" s="153" t="s">
        <v>97</v>
      </c>
      <c r="C243" s="153"/>
      <c r="D243" s="35" t="s">
        <v>101</v>
      </c>
      <c r="E243" s="35" t="s">
        <v>87</v>
      </c>
      <c r="F243" s="36" t="s">
        <v>39</v>
      </c>
      <c r="G243" s="37">
        <v>14790</v>
      </c>
      <c r="H243" s="27"/>
    </row>
    <row r="244" spans="1:8" ht="16.5" customHeight="1">
      <c r="A244" s="33" t="s">
        <v>53</v>
      </c>
      <c r="B244" s="153" t="s">
        <v>97</v>
      </c>
      <c r="C244" s="153"/>
      <c r="D244" s="35" t="s">
        <v>101</v>
      </c>
      <c r="E244" s="71">
        <v>4350000</v>
      </c>
      <c r="F244" s="36"/>
      <c r="G244" s="37">
        <f>G245</f>
        <v>6713</v>
      </c>
      <c r="H244" s="27"/>
    </row>
    <row r="245" spans="1:8" ht="15.75" customHeight="1">
      <c r="A245" s="43" t="s">
        <v>33</v>
      </c>
      <c r="B245" s="153" t="s">
        <v>97</v>
      </c>
      <c r="C245" s="153"/>
      <c r="D245" s="35" t="s">
        <v>101</v>
      </c>
      <c r="E245" s="71">
        <v>4350000</v>
      </c>
      <c r="F245" s="36" t="s">
        <v>49</v>
      </c>
      <c r="G245" s="37">
        <v>6713</v>
      </c>
      <c r="H245" s="27"/>
    </row>
    <row r="246" spans="1:8" ht="16.5" customHeight="1">
      <c r="A246" s="33" t="s">
        <v>55</v>
      </c>
      <c r="B246" s="153" t="s">
        <v>97</v>
      </c>
      <c r="C246" s="153"/>
      <c r="D246" s="35" t="s">
        <v>101</v>
      </c>
      <c r="E246" s="71">
        <v>4360000</v>
      </c>
      <c r="F246" s="36"/>
      <c r="G246" s="37">
        <f>G247</f>
        <v>1731</v>
      </c>
      <c r="H246" s="27"/>
    </row>
    <row r="247" spans="1:8" ht="16.5" customHeight="1">
      <c r="A247" s="43" t="s">
        <v>157</v>
      </c>
      <c r="B247" s="153" t="s">
        <v>97</v>
      </c>
      <c r="C247" s="153"/>
      <c r="D247" s="35" t="s">
        <v>101</v>
      </c>
      <c r="E247" s="71">
        <v>4360000</v>
      </c>
      <c r="F247" s="36" t="s">
        <v>56</v>
      </c>
      <c r="G247" s="37">
        <v>1731</v>
      </c>
      <c r="H247" s="27"/>
    </row>
    <row r="248" spans="1:8" ht="16.5" customHeight="1">
      <c r="A248" s="28" t="s">
        <v>234</v>
      </c>
      <c r="B248" s="35"/>
      <c r="C248" s="35" t="s">
        <v>97</v>
      </c>
      <c r="D248" s="35" t="s">
        <v>101</v>
      </c>
      <c r="E248" s="71">
        <v>7950000</v>
      </c>
      <c r="F248" s="36"/>
      <c r="G248" s="37">
        <f>G249+G251</f>
        <v>1458</v>
      </c>
      <c r="H248" s="27"/>
    </row>
    <row r="249" spans="1:8" ht="15.75" customHeight="1">
      <c r="A249" s="33" t="s">
        <v>192</v>
      </c>
      <c r="B249" s="35"/>
      <c r="C249" s="35" t="s">
        <v>97</v>
      </c>
      <c r="D249" s="35" t="s">
        <v>101</v>
      </c>
      <c r="E249" s="71">
        <v>7950800</v>
      </c>
      <c r="F249" s="36"/>
      <c r="G249" s="37">
        <f>G250</f>
        <v>1300</v>
      </c>
      <c r="H249" s="27"/>
    </row>
    <row r="250" spans="1:8" ht="16.5" customHeight="1">
      <c r="A250" s="43" t="s">
        <v>157</v>
      </c>
      <c r="B250" s="35"/>
      <c r="C250" s="35" t="s">
        <v>97</v>
      </c>
      <c r="D250" s="35" t="s">
        <v>101</v>
      </c>
      <c r="E250" s="71">
        <v>7950800</v>
      </c>
      <c r="F250" s="36" t="s">
        <v>56</v>
      </c>
      <c r="G250" s="37">
        <v>1300</v>
      </c>
      <c r="H250" s="27"/>
    </row>
    <row r="251" spans="1:8" ht="46.5" customHeight="1">
      <c r="A251" s="28" t="s">
        <v>275</v>
      </c>
      <c r="B251" s="35"/>
      <c r="C251" s="35" t="s">
        <v>97</v>
      </c>
      <c r="D251" s="35" t="s">
        <v>101</v>
      </c>
      <c r="E251" s="71">
        <v>7950900</v>
      </c>
      <c r="F251" s="36"/>
      <c r="G251" s="37">
        <f>G252</f>
        <v>158</v>
      </c>
      <c r="H251" s="27"/>
    </row>
    <row r="252" spans="1:8" ht="16.5" customHeight="1">
      <c r="A252" s="43" t="s">
        <v>157</v>
      </c>
      <c r="B252" s="35"/>
      <c r="C252" s="35" t="s">
        <v>97</v>
      </c>
      <c r="D252" s="35" t="s">
        <v>101</v>
      </c>
      <c r="E252" s="71">
        <v>7950900</v>
      </c>
      <c r="F252" s="36" t="s">
        <v>56</v>
      </c>
      <c r="G252" s="37">
        <v>158</v>
      </c>
      <c r="H252" s="27"/>
    </row>
    <row r="253" spans="1:8" ht="12" customHeight="1">
      <c r="A253" s="43"/>
      <c r="B253" s="96"/>
      <c r="C253" s="89"/>
      <c r="D253" s="89"/>
      <c r="E253" s="101"/>
      <c r="F253" s="102"/>
      <c r="G253" s="94"/>
      <c r="H253" s="27"/>
    </row>
    <row r="254" spans="1:8" ht="15" customHeight="1">
      <c r="A254" s="81" t="s">
        <v>112</v>
      </c>
      <c r="B254" s="150" t="s">
        <v>103</v>
      </c>
      <c r="C254" s="150"/>
      <c r="D254" s="123"/>
      <c r="E254" s="124"/>
      <c r="F254" s="125"/>
      <c r="G254" s="85">
        <f>G255+G273</f>
        <v>94088</v>
      </c>
      <c r="H254" s="27"/>
    </row>
    <row r="255" spans="1:8" ht="14.25" customHeight="1">
      <c r="A255" s="62" t="s">
        <v>27</v>
      </c>
      <c r="B255" s="155" t="s">
        <v>103</v>
      </c>
      <c r="C255" s="155"/>
      <c r="D255" s="64" t="s">
        <v>92</v>
      </c>
      <c r="E255" s="88"/>
      <c r="F255" s="58"/>
      <c r="G255" s="65">
        <f>G259+G261+G263+G269+G256+G265</f>
        <v>87788</v>
      </c>
      <c r="H255" s="27"/>
    </row>
    <row r="256" spans="1:8" ht="15.75" customHeight="1">
      <c r="A256" s="47" t="s">
        <v>83</v>
      </c>
      <c r="B256" s="64"/>
      <c r="C256" s="64" t="s">
        <v>103</v>
      </c>
      <c r="D256" s="64" t="s">
        <v>92</v>
      </c>
      <c r="E256" s="57">
        <v>1020000</v>
      </c>
      <c r="F256" s="67"/>
      <c r="G256" s="65">
        <f>G257</f>
        <v>14380</v>
      </c>
      <c r="H256" s="27"/>
    </row>
    <row r="257" spans="1:8" ht="16.5" customHeight="1">
      <c r="A257" s="43" t="s">
        <v>114</v>
      </c>
      <c r="B257" s="64"/>
      <c r="C257" s="64" t="s">
        <v>103</v>
      </c>
      <c r="D257" s="64" t="s">
        <v>92</v>
      </c>
      <c r="E257" s="57">
        <v>1020000</v>
      </c>
      <c r="F257" s="67" t="s">
        <v>115</v>
      </c>
      <c r="G257" s="65">
        <v>14380</v>
      </c>
      <c r="H257" s="27"/>
    </row>
    <row r="258" spans="1:8" ht="14.25" customHeight="1" hidden="1">
      <c r="A258" s="32" t="s">
        <v>196</v>
      </c>
      <c r="B258" s="64"/>
      <c r="C258" s="64"/>
      <c r="D258" s="64"/>
      <c r="E258" s="57"/>
      <c r="F258" s="67"/>
      <c r="G258" s="68"/>
      <c r="H258" s="27"/>
    </row>
    <row r="259" spans="1:8" ht="32.25" customHeight="1">
      <c r="A259" s="47" t="s">
        <v>57</v>
      </c>
      <c r="B259" s="153" t="s">
        <v>103</v>
      </c>
      <c r="C259" s="153"/>
      <c r="D259" s="35" t="s">
        <v>92</v>
      </c>
      <c r="E259" s="71">
        <v>4400000</v>
      </c>
      <c r="F259" s="45"/>
      <c r="G259" s="37">
        <f>G260</f>
        <v>42984</v>
      </c>
      <c r="H259" s="27"/>
    </row>
    <row r="260" spans="1:8" ht="15.75" customHeight="1">
      <c r="A260" s="43" t="s">
        <v>33</v>
      </c>
      <c r="B260" s="153" t="s">
        <v>103</v>
      </c>
      <c r="C260" s="153"/>
      <c r="D260" s="35" t="s">
        <v>92</v>
      </c>
      <c r="E260" s="57">
        <v>4400000</v>
      </c>
      <c r="F260" s="67" t="s">
        <v>49</v>
      </c>
      <c r="G260" s="37">
        <v>42984</v>
      </c>
      <c r="H260" s="27"/>
    </row>
    <row r="261" spans="1:8" ht="15.75" customHeight="1">
      <c r="A261" s="33" t="s">
        <v>58</v>
      </c>
      <c r="B261" s="153" t="s">
        <v>103</v>
      </c>
      <c r="C261" s="153"/>
      <c r="D261" s="35" t="s">
        <v>92</v>
      </c>
      <c r="E261" s="57">
        <v>4420000</v>
      </c>
      <c r="F261" s="67"/>
      <c r="G261" s="37">
        <f>G262</f>
        <v>19287</v>
      </c>
      <c r="H261" s="27"/>
    </row>
    <row r="262" spans="1:8" ht="15.75" customHeight="1">
      <c r="A262" s="43" t="s">
        <v>33</v>
      </c>
      <c r="B262" s="153" t="s">
        <v>103</v>
      </c>
      <c r="C262" s="153"/>
      <c r="D262" s="35" t="s">
        <v>92</v>
      </c>
      <c r="E262" s="57">
        <v>4420000</v>
      </c>
      <c r="F262" s="67" t="s">
        <v>49</v>
      </c>
      <c r="G262" s="37">
        <v>19287</v>
      </c>
      <c r="H262" s="27"/>
    </row>
    <row r="263" spans="1:8" ht="31.5" customHeight="1">
      <c r="A263" s="33" t="s">
        <v>113</v>
      </c>
      <c r="B263" s="35"/>
      <c r="C263" s="35" t="s">
        <v>103</v>
      </c>
      <c r="D263" s="35" t="s">
        <v>92</v>
      </c>
      <c r="E263" s="71">
        <v>4500000</v>
      </c>
      <c r="F263" s="67"/>
      <c r="G263" s="37">
        <f>G264</f>
        <v>11137</v>
      </c>
      <c r="H263" s="27"/>
    </row>
    <row r="264" spans="1:8" ht="32.25" customHeight="1">
      <c r="A264" s="38" t="s">
        <v>158</v>
      </c>
      <c r="B264" s="35"/>
      <c r="C264" s="35" t="s">
        <v>103</v>
      </c>
      <c r="D264" s="35" t="s">
        <v>92</v>
      </c>
      <c r="E264" s="71">
        <v>4500000</v>
      </c>
      <c r="F264" s="36" t="s">
        <v>159</v>
      </c>
      <c r="G264" s="37">
        <v>11137</v>
      </c>
      <c r="H264" s="27"/>
    </row>
    <row r="265" spans="1:8" ht="16.5" customHeight="1" hidden="1">
      <c r="A265" s="33" t="s">
        <v>212</v>
      </c>
      <c r="B265" s="35"/>
      <c r="C265" s="35" t="s">
        <v>103</v>
      </c>
      <c r="D265" s="35" t="s">
        <v>92</v>
      </c>
      <c r="E265" s="71">
        <v>5220000</v>
      </c>
      <c r="F265" s="36"/>
      <c r="G265" s="37">
        <f>G266</f>
        <v>0</v>
      </c>
      <c r="H265" s="27"/>
    </row>
    <row r="266" spans="1:8" ht="32.25" customHeight="1" hidden="1">
      <c r="A266" s="33" t="s">
        <v>213</v>
      </c>
      <c r="B266" s="35"/>
      <c r="C266" s="35" t="s">
        <v>103</v>
      </c>
      <c r="D266" s="35" t="s">
        <v>92</v>
      </c>
      <c r="E266" s="71">
        <v>5220800</v>
      </c>
      <c r="F266" s="36"/>
      <c r="G266" s="37">
        <f>G267</f>
        <v>0</v>
      </c>
      <c r="H266" s="27"/>
    </row>
    <row r="267" spans="1:8" ht="33" customHeight="1" hidden="1">
      <c r="A267" s="38" t="s">
        <v>158</v>
      </c>
      <c r="B267" s="35"/>
      <c r="C267" s="35" t="s">
        <v>103</v>
      </c>
      <c r="D267" s="35" t="s">
        <v>92</v>
      </c>
      <c r="E267" s="71">
        <v>5220800</v>
      </c>
      <c r="F267" s="36" t="s">
        <v>159</v>
      </c>
      <c r="G267" s="37"/>
      <c r="H267" s="27"/>
    </row>
    <row r="268" spans="1:8" ht="27" customHeight="1" hidden="1">
      <c r="A268" s="30" t="s">
        <v>227</v>
      </c>
      <c r="B268" s="35"/>
      <c r="C268" s="35"/>
      <c r="D268" s="35"/>
      <c r="E268" s="71"/>
      <c r="F268" s="36"/>
      <c r="G268" s="46"/>
      <c r="H268" s="27"/>
    </row>
    <row r="269" spans="1:8" ht="15.75" customHeight="1" hidden="1">
      <c r="A269" s="33" t="s">
        <v>117</v>
      </c>
      <c r="B269" s="153" t="s">
        <v>103</v>
      </c>
      <c r="C269" s="153"/>
      <c r="D269" s="35" t="s">
        <v>92</v>
      </c>
      <c r="E269" s="71">
        <v>8000000</v>
      </c>
      <c r="F269" s="36"/>
      <c r="G269" s="37">
        <f>G271</f>
        <v>0</v>
      </c>
      <c r="H269" s="27"/>
    </row>
    <row r="270" spans="1:8" ht="31.5" customHeight="1" hidden="1">
      <c r="A270" s="28" t="s">
        <v>188</v>
      </c>
      <c r="B270" s="35"/>
      <c r="C270" s="35" t="s">
        <v>103</v>
      </c>
      <c r="D270" s="35" t="s">
        <v>92</v>
      </c>
      <c r="E270" s="71">
        <v>8000100</v>
      </c>
      <c r="F270" s="36"/>
      <c r="G270" s="37">
        <f>G271</f>
        <v>0</v>
      </c>
      <c r="H270" s="27"/>
    </row>
    <row r="271" spans="1:8" ht="33" customHeight="1" hidden="1">
      <c r="A271" s="38" t="s">
        <v>158</v>
      </c>
      <c r="B271" s="153" t="s">
        <v>103</v>
      </c>
      <c r="C271" s="153"/>
      <c r="D271" s="35" t="s">
        <v>92</v>
      </c>
      <c r="E271" s="101">
        <v>8000100</v>
      </c>
      <c r="F271" s="36" t="s">
        <v>159</v>
      </c>
      <c r="G271" s="37">
        <v>0</v>
      </c>
      <c r="H271" s="27"/>
    </row>
    <row r="272" spans="1:8" ht="12" customHeight="1">
      <c r="A272" s="38"/>
      <c r="B272" s="35"/>
      <c r="C272" s="35"/>
      <c r="D272" s="35"/>
      <c r="E272" s="71"/>
      <c r="F272" s="36"/>
      <c r="G272" s="37"/>
      <c r="H272" s="27"/>
    </row>
    <row r="273" spans="1:8" ht="25.5" customHeight="1">
      <c r="A273" s="69" t="s">
        <v>116</v>
      </c>
      <c r="B273" s="35"/>
      <c r="C273" s="35" t="s">
        <v>103</v>
      </c>
      <c r="D273" s="35" t="s">
        <v>96</v>
      </c>
      <c r="E273" s="71"/>
      <c r="F273" s="36"/>
      <c r="G273" s="37">
        <f>G274+G276</f>
        <v>6300</v>
      </c>
      <c r="H273" s="27"/>
    </row>
    <row r="274" spans="1:8" ht="16.5" customHeight="1">
      <c r="A274" s="151" t="s">
        <v>51</v>
      </c>
      <c r="B274" s="176"/>
      <c r="C274" s="35" t="s">
        <v>103</v>
      </c>
      <c r="D274" s="35" t="s">
        <v>96</v>
      </c>
      <c r="E274" s="35" t="s">
        <v>87</v>
      </c>
      <c r="F274" s="36"/>
      <c r="G274" s="37">
        <f>G275</f>
        <v>3900</v>
      </c>
      <c r="H274" s="27"/>
    </row>
    <row r="275" spans="1:8" ht="16.5" customHeight="1">
      <c r="A275" s="43" t="s">
        <v>52</v>
      </c>
      <c r="B275" s="126"/>
      <c r="C275" s="35" t="s">
        <v>103</v>
      </c>
      <c r="D275" s="35" t="s">
        <v>96</v>
      </c>
      <c r="E275" s="35" t="s">
        <v>87</v>
      </c>
      <c r="F275" s="36" t="s">
        <v>39</v>
      </c>
      <c r="G275" s="37">
        <v>3900</v>
      </c>
      <c r="H275" s="27"/>
    </row>
    <row r="276" spans="1:8" ht="16.5" customHeight="1">
      <c r="A276" s="28" t="s">
        <v>234</v>
      </c>
      <c r="B276" s="126"/>
      <c r="C276" s="35" t="s">
        <v>103</v>
      </c>
      <c r="D276" s="35" t="s">
        <v>96</v>
      </c>
      <c r="E276" s="35" t="s">
        <v>240</v>
      </c>
      <c r="F276" s="36"/>
      <c r="G276" s="37">
        <f>G277</f>
        <v>2400</v>
      </c>
      <c r="H276" s="27"/>
    </row>
    <row r="277" spans="1:8" ht="32.25" customHeight="1">
      <c r="A277" s="28" t="s">
        <v>188</v>
      </c>
      <c r="B277" s="126"/>
      <c r="C277" s="35" t="s">
        <v>103</v>
      </c>
      <c r="D277" s="35" t="s">
        <v>96</v>
      </c>
      <c r="E277" s="35" t="s">
        <v>241</v>
      </c>
      <c r="F277" s="36"/>
      <c r="G277" s="37">
        <f>G278</f>
        <v>2400</v>
      </c>
      <c r="H277" s="27"/>
    </row>
    <row r="278" spans="1:8" ht="32.25" customHeight="1">
      <c r="A278" s="38" t="s">
        <v>158</v>
      </c>
      <c r="B278" s="126"/>
      <c r="C278" s="35" t="s">
        <v>103</v>
      </c>
      <c r="D278" s="35" t="s">
        <v>96</v>
      </c>
      <c r="E278" s="35" t="s">
        <v>241</v>
      </c>
      <c r="F278" s="36" t="s">
        <v>159</v>
      </c>
      <c r="G278" s="37">
        <v>2400</v>
      </c>
      <c r="H278" s="27"/>
    </row>
    <row r="279" spans="1:8" ht="12" customHeight="1">
      <c r="A279" s="43"/>
      <c r="B279" s="64"/>
      <c r="C279" s="64"/>
      <c r="D279" s="64"/>
      <c r="E279" s="57"/>
      <c r="F279" s="67"/>
      <c r="G279" s="65"/>
      <c r="H279" s="27"/>
    </row>
    <row r="280" spans="1:8" ht="15" customHeight="1">
      <c r="A280" s="81" t="s">
        <v>28</v>
      </c>
      <c r="B280" s="154" t="s">
        <v>101</v>
      </c>
      <c r="C280" s="154"/>
      <c r="D280" s="56"/>
      <c r="E280" s="99"/>
      <c r="F280" s="100"/>
      <c r="G280" s="61">
        <f>G281+G312+G323</f>
        <v>618561</v>
      </c>
      <c r="H280" s="27"/>
    </row>
    <row r="281" spans="1:8" ht="14.25" customHeight="1">
      <c r="A281" s="62" t="s">
        <v>5</v>
      </c>
      <c r="B281" s="155" t="s">
        <v>101</v>
      </c>
      <c r="C281" s="155"/>
      <c r="D281" s="64" t="s">
        <v>92</v>
      </c>
      <c r="E281" s="88"/>
      <c r="F281" s="58"/>
      <c r="G281" s="65">
        <f>G283+G288+G290+G292+G294+G296+G307+G310</f>
        <v>464820</v>
      </c>
      <c r="H281" s="27"/>
    </row>
    <row r="282" spans="1:8" ht="15.75" customHeight="1">
      <c r="A282" s="47" t="s">
        <v>83</v>
      </c>
      <c r="B282" s="64"/>
      <c r="C282" s="35" t="s">
        <v>101</v>
      </c>
      <c r="D282" s="35" t="s">
        <v>92</v>
      </c>
      <c r="E282" s="71">
        <v>1020000</v>
      </c>
      <c r="F282" s="36"/>
      <c r="G282" s="65">
        <f>G283</f>
        <v>24700</v>
      </c>
      <c r="H282" s="27"/>
    </row>
    <row r="283" spans="1:8" ht="15.75" customHeight="1">
      <c r="A283" s="43" t="s">
        <v>114</v>
      </c>
      <c r="B283" s="64"/>
      <c r="C283" s="35" t="s">
        <v>101</v>
      </c>
      <c r="D283" s="35" t="s">
        <v>92</v>
      </c>
      <c r="E283" s="71">
        <v>1020000</v>
      </c>
      <c r="F283" s="36" t="s">
        <v>115</v>
      </c>
      <c r="G283" s="65">
        <v>24700</v>
      </c>
      <c r="H283" s="27"/>
    </row>
    <row r="284" spans="1:8" ht="14.25" customHeight="1" hidden="1">
      <c r="A284" s="32" t="s">
        <v>196</v>
      </c>
      <c r="B284" s="91"/>
      <c r="C284" s="91"/>
      <c r="D284" s="91"/>
      <c r="E284" s="88"/>
      <c r="F284" s="58"/>
      <c r="G284" s="46"/>
      <c r="H284" s="27"/>
    </row>
    <row r="285" spans="1:8" ht="14.25" customHeight="1" hidden="1">
      <c r="A285" s="32" t="s">
        <v>225</v>
      </c>
      <c r="B285" s="91"/>
      <c r="C285" s="91"/>
      <c r="D285" s="91"/>
      <c r="E285" s="88"/>
      <c r="F285" s="58"/>
      <c r="G285" s="46"/>
      <c r="H285" s="27"/>
    </row>
    <row r="286" spans="1:8" ht="27.75" customHeight="1" hidden="1">
      <c r="A286" s="32" t="s">
        <v>242</v>
      </c>
      <c r="B286" s="91"/>
      <c r="C286" s="91"/>
      <c r="D286" s="91"/>
      <c r="E286" s="88"/>
      <c r="F286" s="58"/>
      <c r="G286" s="46"/>
      <c r="H286" s="27"/>
    </row>
    <row r="287" spans="1:8" ht="15" customHeight="1">
      <c r="A287" s="47" t="s">
        <v>32</v>
      </c>
      <c r="B287" s="155" t="s">
        <v>101</v>
      </c>
      <c r="C287" s="155"/>
      <c r="D287" s="64" t="s">
        <v>92</v>
      </c>
      <c r="E287" s="57">
        <v>4700000</v>
      </c>
      <c r="F287" s="58"/>
      <c r="G287" s="37">
        <f>G288</f>
        <v>161784</v>
      </c>
      <c r="H287" s="27"/>
    </row>
    <row r="288" spans="1:8" ht="15.75" customHeight="1">
      <c r="A288" s="43" t="s">
        <v>33</v>
      </c>
      <c r="B288" s="155" t="s">
        <v>101</v>
      </c>
      <c r="C288" s="155"/>
      <c r="D288" s="64" t="s">
        <v>92</v>
      </c>
      <c r="E288" s="57">
        <v>4700000</v>
      </c>
      <c r="F288" s="67">
        <v>327</v>
      </c>
      <c r="G288" s="37">
        <v>161784</v>
      </c>
      <c r="H288" s="27"/>
    </row>
    <row r="289" spans="1:8" ht="15" customHeight="1">
      <c r="A289" s="33" t="s">
        <v>34</v>
      </c>
      <c r="B289" s="155" t="s">
        <v>101</v>
      </c>
      <c r="C289" s="155"/>
      <c r="D289" s="64" t="s">
        <v>92</v>
      </c>
      <c r="E289" s="57">
        <v>4710000</v>
      </c>
      <c r="F289" s="67"/>
      <c r="G289" s="37">
        <f>G290</f>
        <v>58744</v>
      </c>
      <c r="H289" s="27"/>
    </row>
    <row r="290" spans="1:8" ht="15" customHeight="1">
      <c r="A290" s="43" t="s">
        <v>33</v>
      </c>
      <c r="B290" s="155" t="s">
        <v>101</v>
      </c>
      <c r="C290" s="155"/>
      <c r="D290" s="64" t="s">
        <v>92</v>
      </c>
      <c r="E290" s="57">
        <v>4710000</v>
      </c>
      <c r="F290" s="67">
        <v>327</v>
      </c>
      <c r="G290" s="37">
        <v>58744</v>
      </c>
      <c r="H290" s="27"/>
    </row>
    <row r="291" spans="1:8" ht="15" customHeight="1">
      <c r="A291" s="33" t="s">
        <v>35</v>
      </c>
      <c r="B291" s="155" t="s">
        <v>101</v>
      </c>
      <c r="C291" s="155"/>
      <c r="D291" s="64" t="s">
        <v>92</v>
      </c>
      <c r="E291" s="57">
        <v>4760000</v>
      </c>
      <c r="F291" s="67"/>
      <c r="G291" s="37">
        <f>G292</f>
        <v>20679</v>
      </c>
      <c r="H291" s="27"/>
    </row>
    <row r="292" spans="1:8" ht="15.75" customHeight="1">
      <c r="A292" s="43" t="s">
        <v>33</v>
      </c>
      <c r="B292" s="155" t="s">
        <v>101</v>
      </c>
      <c r="C292" s="155"/>
      <c r="D292" s="64" t="s">
        <v>92</v>
      </c>
      <c r="E292" s="57">
        <v>4760000</v>
      </c>
      <c r="F292" s="67">
        <v>327</v>
      </c>
      <c r="G292" s="37">
        <v>20679</v>
      </c>
      <c r="H292" s="27"/>
    </row>
    <row r="293" spans="1:8" ht="15.75" customHeight="1">
      <c r="A293" s="33" t="s">
        <v>36</v>
      </c>
      <c r="B293" s="155" t="s">
        <v>101</v>
      </c>
      <c r="C293" s="155"/>
      <c r="D293" s="64" t="s">
        <v>92</v>
      </c>
      <c r="E293" s="57">
        <v>4770000</v>
      </c>
      <c r="F293" s="67"/>
      <c r="G293" s="37">
        <f>G294</f>
        <v>153761</v>
      </c>
      <c r="H293" s="27"/>
    </row>
    <row r="294" spans="1:8" ht="15" customHeight="1">
      <c r="A294" s="43" t="s">
        <v>33</v>
      </c>
      <c r="B294" s="155" t="s">
        <v>101</v>
      </c>
      <c r="C294" s="155"/>
      <c r="D294" s="64" t="s">
        <v>92</v>
      </c>
      <c r="E294" s="71">
        <v>4770000</v>
      </c>
      <c r="F294" s="36">
        <v>327</v>
      </c>
      <c r="G294" s="37">
        <v>153761</v>
      </c>
      <c r="H294" s="27"/>
    </row>
    <row r="295" spans="1:8" ht="15" customHeight="1">
      <c r="A295" s="33" t="s">
        <v>183</v>
      </c>
      <c r="B295" s="64"/>
      <c r="C295" s="64" t="s">
        <v>101</v>
      </c>
      <c r="D295" s="64" t="s">
        <v>92</v>
      </c>
      <c r="E295" s="71">
        <v>4860000</v>
      </c>
      <c r="F295" s="36"/>
      <c r="G295" s="37">
        <f>G296</f>
        <v>40502</v>
      </c>
      <c r="H295" s="27"/>
    </row>
    <row r="296" spans="1:8" ht="15" customHeight="1">
      <c r="A296" s="43" t="s">
        <v>33</v>
      </c>
      <c r="B296" s="64"/>
      <c r="C296" s="64" t="s">
        <v>101</v>
      </c>
      <c r="D296" s="64" t="s">
        <v>92</v>
      </c>
      <c r="E296" s="71">
        <v>4860000</v>
      </c>
      <c r="F296" s="36" t="s">
        <v>49</v>
      </c>
      <c r="G296" s="37">
        <v>40502</v>
      </c>
      <c r="H296" s="27"/>
    </row>
    <row r="297" spans="1:8" ht="15" customHeight="1" hidden="1">
      <c r="A297" s="33" t="s">
        <v>117</v>
      </c>
      <c r="B297" s="155" t="s">
        <v>101</v>
      </c>
      <c r="C297" s="155"/>
      <c r="D297" s="35" t="s">
        <v>92</v>
      </c>
      <c r="E297" s="71">
        <v>8000000</v>
      </c>
      <c r="F297" s="36"/>
      <c r="G297" s="37">
        <f>G298+G301+G304</f>
        <v>0</v>
      </c>
      <c r="H297" s="27"/>
    </row>
    <row r="298" spans="1:8" ht="32.25" customHeight="1" hidden="1">
      <c r="A298" s="33" t="s">
        <v>160</v>
      </c>
      <c r="B298" s="64"/>
      <c r="C298" s="35" t="s">
        <v>101</v>
      </c>
      <c r="D298" s="35" t="s">
        <v>92</v>
      </c>
      <c r="E298" s="71">
        <v>8000300</v>
      </c>
      <c r="F298" s="36"/>
      <c r="G298" s="37">
        <f>G299+G300</f>
        <v>0</v>
      </c>
      <c r="H298" s="27"/>
    </row>
    <row r="299" spans="1:8" ht="15.75" customHeight="1" hidden="1">
      <c r="A299" s="38" t="s">
        <v>54</v>
      </c>
      <c r="B299" s="64"/>
      <c r="C299" s="35" t="s">
        <v>101</v>
      </c>
      <c r="D299" s="35" t="s">
        <v>92</v>
      </c>
      <c r="E299" s="71">
        <v>8000300</v>
      </c>
      <c r="F299" s="36" t="s">
        <v>47</v>
      </c>
      <c r="G299" s="37">
        <v>0</v>
      </c>
      <c r="H299" s="27"/>
    </row>
    <row r="300" spans="1:8" ht="32.25" customHeight="1" hidden="1">
      <c r="A300" s="43" t="s">
        <v>37</v>
      </c>
      <c r="B300" s="64"/>
      <c r="C300" s="35" t="s">
        <v>101</v>
      </c>
      <c r="D300" s="35" t="s">
        <v>92</v>
      </c>
      <c r="E300" s="71">
        <v>8000300</v>
      </c>
      <c r="F300" s="36" t="s">
        <v>45</v>
      </c>
      <c r="G300" s="37">
        <v>0</v>
      </c>
      <c r="H300" s="27"/>
    </row>
    <row r="301" spans="1:8" ht="32.25" customHeight="1" hidden="1">
      <c r="A301" s="33" t="s">
        <v>228</v>
      </c>
      <c r="B301" s="153" t="s">
        <v>101</v>
      </c>
      <c r="C301" s="153"/>
      <c r="D301" s="35" t="s">
        <v>92</v>
      </c>
      <c r="E301" s="101">
        <v>8000400</v>
      </c>
      <c r="F301" s="36"/>
      <c r="G301" s="37">
        <f>G302+G303</f>
        <v>0</v>
      </c>
      <c r="H301" s="27"/>
    </row>
    <row r="302" spans="1:8" ht="16.5" customHeight="1" hidden="1">
      <c r="A302" s="38" t="s">
        <v>54</v>
      </c>
      <c r="B302" s="35"/>
      <c r="C302" s="35" t="s">
        <v>101</v>
      </c>
      <c r="D302" s="35" t="s">
        <v>92</v>
      </c>
      <c r="E302" s="101">
        <v>8000400</v>
      </c>
      <c r="F302" s="36" t="s">
        <v>47</v>
      </c>
      <c r="G302" s="37">
        <v>0</v>
      </c>
      <c r="H302" s="27"/>
    </row>
    <row r="303" spans="1:8" ht="32.25" customHeight="1" hidden="1">
      <c r="A303" s="43" t="s">
        <v>37</v>
      </c>
      <c r="B303" s="153" t="s">
        <v>101</v>
      </c>
      <c r="C303" s="153"/>
      <c r="D303" s="35" t="s">
        <v>92</v>
      </c>
      <c r="E303" s="71">
        <v>8000400</v>
      </c>
      <c r="F303" s="36" t="s">
        <v>45</v>
      </c>
      <c r="G303" s="37">
        <v>0</v>
      </c>
      <c r="H303" s="27"/>
    </row>
    <row r="304" spans="1:8" ht="46.5" customHeight="1" hidden="1">
      <c r="A304" s="33" t="s">
        <v>171</v>
      </c>
      <c r="B304" s="35"/>
      <c r="C304" s="35" t="s">
        <v>101</v>
      </c>
      <c r="D304" s="35" t="s">
        <v>92</v>
      </c>
      <c r="E304" s="71">
        <v>8000700</v>
      </c>
      <c r="F304" s="36"/>
      <c r="G304" s="37">
        <f>G305</f>
        <v>0</v>
      </c>
      <c r="H304" s="27"/>
    </row>
    <row r="305" spans="1:8" ht="33" customHeight="1" hidden="1">
      <c r="A305" s="43" t="s">
        <v>37</v>
      </c>
      <c r="B305" s="35"/>
      <c r="C305" s="35" t="s">
        <v>101</v>
      </c>
      <c r="D305" s="35" t="s">
        <v>92</v>
      </c>
      <c r="E305" s="71">
        <v>8000700</v>
      </c>
      <c r="F305" s="36" t="s">
        <v>45</v>
      </c>
      <c r="G305" s="37">
        <v>0</v>
      </c>
      <c r="H305" s="27"/>
    </row>
    <row r="306" spans="1:8" ht="17.25" customHeight="1" hidden="1">
      <c r="A306" s="28" t="s">
        <v>214</v>
      </c>
      <c r="B306" s="35"/>
      <c r="C306" s="35" t="s">
        <v>101</v>
      </c>
      <c r="D306" s="35" t="s">
        <v>92</v>
      </c>
      <c r="E306" s="71">
        <v>5200000</v>
      </c>
      <c r="F306" s="36"/>
      <c r="G306" s="37">
        <f>G307</f>
        <v>0</v>
      </c>
      <c r="H306" s="27"/>
    </row>
    <row r="307" spans="1:8" ht="48" customHeight="1" hidden="1">
      <c r="A307" s="43" t="s">
        <v>252</v>
      </c>
      <c r="B307" s="35"/>
      <c r="C307" s="35" t="s">
        <v>101</v>
      </c>
      <c r="D307" s="35" t="s">
        <v>92</v>
      </c>
      <c r="E307" s="71">
        <v>5200000</v>
      </c>
      <c r="F307" s="36" t="s">
        <v>253</v>
      </c>
      <c r="G307" s="37"/>
      <c r="H307" s="27"/>
    </row>
    <row r="308" spans="1:8" ht="38.25" customHeight="1" hidden="1">
      <c r="A308" s="32" t="s">
        <v>254</v>
      </c>
      <c r="B308" s="35"/>
      <c r="C308" s="44"/>
      <c r="D308" s="44"/>
      <c r="E308" s="63"/>
      <c r="F308" s="45"/>
      <c r="G308" s="46"/>
      <c r="H308" s="27"/>
    </row>
    <row r="309" spans="1:8" ht="16.5" customHeight="1">
      <c r="A309" s="31" t="s">
        <v>265</v>
      </c>
      <c r="B309" s="35"/>
      <c r="C309" s="35" t="s">
        <v>101</v>
      </c>
      <c r="D309" s="35" t="s">
        <v>92</v>
      </c>
      <c r="E309" s="71">
        <v>7710000</v>
      </c>
      <c r="F309" s="36"/>
      <c r="G309" s="37">
        <f>G310</f>
        <v>4650</v>
      </c>
      <c r="H309" s="27"/>
    </row>
    <row r="310" spans="1:8" ht="32.25" customHeight="1">
      <c r="A310" s="43" t="s">
        <v>37</v>
      </c>
      <c r="B310" s="35"/>
      <c r="C310" s="35" t="s">
        <v>101</v>
      </c>
      <c r="D310" s="35" t="s">
        <v>92</v>
      </c>
      <c r="E310" s="71">
        <v>7710000</v>
      </c>
      <c r="F310" s="36" t="s">
        <v>45</v>
      </c>
      <c r="G310" s="37">
        <v>4650</v>
      </c>
      <c r="H310" s="27"/>
    </row>
    <row r="311" spans="1:8" ht="12" customHeight="1">
      <c r="A311" s="43"/>
      <c r="B311" s="35"/>
      <c r="C311" s="35"/>
      <c r="D311" s="35"/>
      <c r="E311" s="71"/>
      <c r="F311" s="36"/>
      <c r="G311" s="37"/>
      <c r="H311" s="27"/>
    </row>
    <row r="312" spans="1:8" ht="14.25" customHeight="1">
      <c r="A312" s="62" t="s">
        <v>29</v>
      </c>
      <c r="B312" s="153" t="s">
        <v>101</v>
      </c>
      <c r="C312" s="153"/>
      <c r="D312" s="64" t="s">
        <v>93</v>
      </c>
      <c r="E312" s="57"/>
      <c r="F312" s="67"/>
      <c r="G312" s="65">
        <f>G316+G319+G313</f>
        <v>16012</v>
      </c>
      <c r="H312" s="27"/>
    </row>
    <row r="313" spans="1:8" ht="15.75" customHeight="1">
      <c r="A313" s="47" t="s">
        <v>83</v>
      </c>
      <c r="B313" s="35"/>
      <c r="C313" s="35" t="s">
        <v>101</v>
      </c>
      <c r="D313" s="35" t="s">
        <v>93</v>
      </c>
      <c r="E313" s="71">
        <v>1020000</v>
      </c>
      <c r="F313" s="36"/>
      <c r="G313" s="65">
        <f>G314</f>
        <v>2200</v>
      </c>
      <c r="H313" s="27"/>
    </row>
    <row r="314" spans="1:8" ht="16.5" customHeight="1">
      <c r="A314" s="43" t="s">
        <v>114</v>
      </c>
      <c r="B314" s="35"/>
      <c r="C314" s="35" t="s">
        <v>101</v>
      </c>
      <c r="D314" s="35" t="s">
        <v>93</v>
      </c>
      <c r="E314" s="71">
        <v>1020000</v>
      </c>
      <c r="F314" s="36" t="s">
        <v>115</v>
      </c>
      <c r="G314" s="65">
        <v>2200</v>
      </c>
      <c r="H314" s="27"/>
    </row>
    <row r="315" spans="1:8" ht="14.25" customHeight="1" hidden="1">
      <c r="A315" s="32" t="s">
        <v>196</v>
      </c>
      <c r="B315" s="35"/>
      <c r="C315" s="35"/>
      <c r="D315" s="35"/>
      <c r="E315" s="71"/>
      <c r="F315" s="36"/>
      <c r="G315" s="68"/>
      <c r="H315" s="27"/>
    </row>
    <row r="316" spans="1:8" ht="16.5" customHeight="1">
      <c r="A316" s="33" t="s">
        <v>46</v>
      </c>
      <c r="B316" s="153" t="s">
        <v>101</v>
      </c>
      <c r="C316" s="153"/>
      <c r="D316" s="35" t="s">
        <v>93</v>
      </c>
      <c r="E316" s="71">
        <v>5120000</v>
      </c>
      <c r="F316" s="36"/>
      <c r="G316" s="37">
        <f>G317</f>
        <v>13812</v>
      </c>
      <c r="H316" s="27"/>
    </row>
    <row r="317" spans="1:8" ht="31.5" customHeight="1">
      <c r="A317" s="43" t="s">
        <v>37</v>
      </c>
      <c r="B317" s="153" t="s">
        <v>101</v>
      </c>
      <c r="C317" s="153"/>
      <c r="D317" s="35" t="s">
        <v>93</v>
      </c>
      <c r="E317" s="71">
        <v>5120000</v>
      </c>
      <c r="F317" s="36" t="s">
        <v>45</v>
      </c>
      <c r="G317" s="37">
        <v>13812</v>
      </c>
      <c r="H317" s="27"/>
    </row>
    <row r="318" spans="1:8" ht="26.25" customHeight="1">
      <c r="A318" s="32" t="s">
        <v>194</v>
      </c>
      <c r="B318" s="44"/>
      <c r="C318" s="44"/>
      <c r="D318" s="44"/>
      <c r="E318" s="63"/>
      <c r="F318" s="45"/>
      <c r="G318" s="46">
        <v>13612</v>
      </c>
      <c r="H318" s="27"/>
    </row>
    <row r="319" spans="1:8" ht="16.5" customHeight="1" hidden="1">
      <c r="A319" s="33" t="s">
        <v>117</v>
      </c>
      <c r="B319" s="153" t="s">
        <v>101</v>
      </c>
      <c r="C319" s="153"/>
      <c r="D319" s="35" t="s">
        <v>93</v>
      </c>
      <c r="E319" s="71">
        <v>8000000</v>
      </c>
      <c r="F319" s="58"/>
      <c r="G319" s="65">
        <f>G321</f>
        <v>0</v>
      </c>
      <c r="H319" s="27"/>
    </row>
    <row r="320" spans="1:8" ht="15.75" customHeight="1" hidden="1">
      <c r="A320" s="47" t="s">
        <v>193</v>
      </c>
      <c r="B320" s="35"/>
      <c r="C320" s="35" t="s">
        <v>101</v>
      </c>
      <c r="D320" s="35" t="s">
        <v>93</v>
      </c>
      <c r="E320" s="71">
        <v>8000200</v>
      </c>
      <c r="F320" s="45"/>
      <c r="G320" s="37">
        <f>G321</f>
        <v>0</v>
      </c>
      <c r="H320" s="27"/>
    </row>
    <row r="321" spans="1:8" ht="32.25" customHeight="1" hidden="1">
      <c r="A321" s="43" t="s">
        <v>37</v>
      </c>
      <c r="B321" s="153" t="s">
        <v>101</v>
      </c>
      <c r="C321" s="153"/>
      <c r="D321" s="35" t="s">
        <v>93</v>
      </c>
      <c r="E321" s="71">
        <v>8000200</v>
      </c>
      <c r="F321" s="36" t="s">
        <v>45</v>
      </c>
      <c r="G321" s="37">
        <v>0</v>
      </c>
      <c r="H321" s="27"/>
    </row>
    <row r="322" spans="1:8" ht="12" customHeight="1">
      <c r="A322" s="43"/>
      <c r="B322" s="35"/>
      <c r="C322" s="35"/>
      <c r="D322" s="35"/>
      <c r="E322" s="71"/>
      <c r="F322" s="36"/>
      <c r="G322" s="37"/>
      <c r="H322" s="27"/>
    </row>
    <row r="323" spans="1:8" ht="14.25" customHeight="1">
      <c r="A323" s="62" t="s">
        <v>30</v>
      </c>
      <c r="B323" s="153" t="s">
        <v>101</v>
      </c>
      <c r="C323" s="153"/>
      <c r="D323" s="64" t="s">
        <v>95</v>
      </c>
      <c r="E323" s="57"/>
      <c r="F323" s="67"/>
      <c r="G323" s="65">
        <f>G324+G326</f>
        <v>137729</v>
      </c>
      <c r="H323" s="27"/>
    </row>
    <row r="324" spans="1:8" ht="16.5" customHeight="1">
      <c r="A324" s="151" t="s">
        <v>51</v>
      </c>
      <c r="B324" s="176"/>
      <c r="C324" s="35" t="s">
        <v>101</v>
      </c>
      <c r="D324" s="35" t="s">
        <v>95</v>
      </c>
      <c r="E324" s="64" t="s">
        <v>87</v>
      </c>
      <c r="F324" s="67"/>
      <c r="G324" s="37">
        <f>G325</f>
        <v>43715</v>
      </c>
      <c r="H324" s="27"/>
    </row>
    <row r="325" spans="1:8" ht="15.75" customHeight="1">
      <c r="A325" s="43" t="s">
        <v>52</v>
      </c>
      <c r="B325" s="126"/>
      <c r="C325" s="35" t="s">
        <v>101</v>
      </c>
      <c r="D325" s="35" t="s">
        <v>95</v>
      </c>
      <c r="E325" s="64" t="s">
        <v>87</v>
      </c>
      <c r="F325" s="67" t="s">
        <v>39</v>
      </c>
      <c r="G325" s="37">
        <v>43715</v>
      </c>
      <c r="H325" s="27"/>
    </row>
    <row r="326" spans="1:8" ht="15.75" customHeight="1">
      <c r="A326" s="28" t="s">
        <v>234</v>
      </c>
      <c r="B326" s="126"/>
      <c r="C326" s="35" t="s">
        <v>101</v>
      </c>
      <c r="D326" s="35" t="s">
        <v>95</v>
      </c>
      <c r="E326" s="64" t="s">
        <v>240</v>
      </c>
      <c r="F326" s="67"/>
      <c r="G326" s="37">
        <f>G327+G329+G332+G334</f>
        <v>94014</v>
      </c>
      <c r="H326" s="27"/>
    </row>
    <row r="327" spans="1:8" ht="15.75" customHeight="1">
      <c r="A327" s="47" t="s">
        <v>193</v>
      </c>
      <c r="B327" s="126"/>
      <c r="C327" s="35" t="s">
        <v>101</v>
      </c>
      <c r="D327" s="35" t="s">
        <v>95</v>
      </c>
      <c r="E327" s="64" t="s">
        <v>243</v>
      </c>
      <c r="F327" s="67"/>
      <c r="G327" s="37">
        <f>G328</f>
        <v>6000</v>
      </c>
      <c r="H327" s="27"/>
    </row>
    <row r="328" spans="1:8" ht="32.25" customHeight="1">
      <c r="A328" s="43" t="s">
        <v>37</v>
      </c>
      <c r="B328" s="126"/>
      <c r="C328" s="35" t="s">
        <v>101</v>
      </c>
      <c r="D328" s="35" t="s">
        <v>95</v>
      </c>
      <c r="E328" s="35" t="s">
        <v>243</v>
      </c>
      <c r="F328" s="36" t="s">
        <v>45</v>
      </c>
      <c r="G328" s="37">
        <v>6000</v>
      </c>
      <c r="H328" s="27"/>
    </row>
    <row r="329" spans="1:8" ht="32.25" customHeight="1">
      <c r="A329" s="33" t="s">
        <v>160</v>
      </c>
      <c r="B329" s="126"/>
      <c r="C329" s="35" t="s">
        <v>101</v>
      </c>
      <c r="D329" s="35" t="s">
        <v>95</v>
      </c>
      <c r="E329" s="35" t="s">
        <v>244</v>
      </c>
      <c r="F329" s="36"/>
      <c r="G329" s="37">
        <f>G330+G331</f>
        <v>85230</v>
      </c>
      <c r="H329" s="27"/>
    </row>
    <row r="330" spans="1:8" ht="15.75" customHeight="1">
      <c r="A330" s="38" t="s">
        <v>54</v>
      </c>
      <c r="B330" s="126"/>
      <c r="C330" s="35" t="s">
        <v>101</v>
      </c>
      <c r="D330" s="35" t="s">
        <v>95</v>
      </c>
      <c r="E330" s="35" t="s">
        <v>244</v>
      </c>
      <c r="F330" s="36" t="s">
        <v>47</v>
      </c>
      <c r="G330" s="37">
        <v>24000</v>
      </c>
      <c r="H330" s="27"/>
    </row>
    <row r="331" spans="1:8" ht="32.25" customHeight="1">
      <c r="A331" s="43" t="s">
        <v>37</v>
      </c>
      <c r="B331" s="126"/>
      <c r="C331" s="35" t="s">
        <v>101</v>
      </c>
      <c r="D331" s="35" t="s">
        <v>95</v>
      </c>
      <c r="E331" s="35" t="s">
        <v>244</v>
      </c>
      <c r="F331" s="36" t="s">
        <v>45</v>
      </c>
      <c r="G331" s="37">
        <v>61230</v>
      </c>
      <c r="H331" s="27"/>
    </row>
    <row r="332" spans="1:8" ht="16.5" customHeight="1">
      <c r="A332" s="33" t="s">
        <v>169</v>
      </c>
      <c r="B332" s="126"/>
      <c r="C332" s="35" t="s">
        <v>101</v>
      </c>
      <c r="D332" s="35" t="s">
        <v>95</v>
      </c>
      <c r="E332" s="35" t="s">
        <v>272</v>
      </c>
      <c r="F332" s="36"/>
      <c r="G332" s="37">
        <f>G333</f>
        <v>782</v>
      </c>
      <c r="H332" s="27"/>
    </row>
    <row r="333" spans="1:8" ht="17.25" customHeight="1">
      <c r="A333" s="43" t="s">
        <v>66</v>
      </c>
      <c r="B333" s="126"/>
      <c r="C333" s="35" t="s">
        <v>101</v>
      </c>
      <c r="D333" s="35" t="s">
        <v>95</v>
      </c>
      <c r="E333" s="35" t="s">
        <v>272</v>
      </c>
      <c r="F333" s="36" t="s">
        <v>45</v>
      </c>
      <c r="G333" s="37">
        <v>782</v>
      </c>
      <c r="H333" s="27"/>
    </row>
    <row r="334" spans="1:8" ht="45.75" customHeight="1">
      <c r="A334" s="33" t="s">
        <v>171</v>
      </c>
      <c r="B334" s="126"/>
      <c r="C334" s="35" t="s">
        <v>101</v>
      </c>
      <c r="D334" s="35" t="s">
        <v>95</v>
      </c>
      <c r="E334" s="35" t="s">
        <v>245</v>
      </c>
      <c r="F334" s="36"/>
      <c r="G334" s="37">
        <f>G335</f>
        <v>2002</v>
      </c>
      <c r="H334" s="27"/>
    </row>
    <row r="335" spans="1:8" ht="32.25" customHeight="1">
      <c r="A335" s="43" t="s">
        <v>37</v>
      </c>
      <c r="B335" s="126"/>
      <c r="C335" s="35" t="s">
        <v>101</v>
      </c>
      <c r="D335" s="35" t="s">
        <v>95</v>
      </c>
      <c r="E335" s="35" t="s">
        <v>245</v>
      </c>
      <c r="F335" s="36" t="s">
        <v>45</v>
      </c>
      <c r="G335" s="37">
        <v>2002</v>
      </c>
      <c r="H335" s="27"/>
    </row>
    <row r="336" spans="1:8" ht="12" customHeight="1">
      <c r="A336" s="43"/>
      <c r="B336" s="91"/>
      <c r="C336" s="35"/>
      <c r="D336" s="35"/>
      <c r="E336" s="71"/>
      <c r="F336" s="36"/>
      <c r="G336" s="37"/>
      <c r="H336" s="27"/>
    </row>
    <row r="337" spans="1:8" ht="14.25" customHeight="1">
      <c r="A337" s="81" t="s">
        <v>9</v>
      </c>
      <c r="B337" s="154" t="s">
        <v>102</v>
      </c>
      <c r="C337" s="154"/>
      <c r="D337" s="56"/>
      <c r="E337" s="57"/>
      <c r="F337" s="67"/>
      <c r="G337" s="61">
        <f>G338+G342+G371+G375+G359</f>
        <v>98051</v>
      </c>
      <c r="H337" s="27"/>
    </row>
    <row r="338" spans="1:8" ht="14.25" customHeight="1">
      <c r="A338" s="69" t="s">
        <v>161</v>
      </c>
      <c r="B338" s="56"/>
      <c r="C338" s="89" t="s">
        <v>102</v>
      </c>
      <c r="D338" s="89" t="s">
        <v>92</v>
      </c>
      <c r="E338" s="101"/>
      <c r="F338" s="102"/>
      <c r="G338" s="127">
        <f>G340</f>
        <v>11500</v>
      </c>
      <c r="H338" s="27"/>
    </row>
    <row r="339" spans="1:8" ht="15" customHeight="1">
      <c r="A339" s="33" t="s">
        <v>162</v>
      </c>
      <c r="B339" s="56"/>
      <c r="C339" s="89" t="s">
        <v>102</v>
      </c>
      <c r="D339" s="89" t="s">
        <v>92</v>
      </c>
      <c r="E339" s="101">
        <v>4900000</v>
      </c>
      <c r="F339" s="102"/>
      <c r="G339" s="127">
        <f>G340</f>
        <v>11500</v>
      </c>
      <c r="H339" s="27"/>
    </row>
    <row r="340" spans="1:8" ht="32.25" customHeight="1">
      <c r="A340" s="38" t="s">
        <v>163</v>
      </c>
      <c r="B340" s="56"/>
      <c r="C340" s="89" t="s">
        <v>102</v>
      </c>
      <c r="D340" s="89" t="s">
        <v>92</v>
      </c>
      <c r="E340" s="101">
        <v>4900000</v>
      </c>
      <c r="F340" s="102" t="s">
        <v>166</v>
      </c>
      <c r="G340" s="94">
        <v>11500</v>
      </c>
      <c r="H340" s="27"/>
    </row>
    <row r="341" spans="1:8" ht="12" customHeight="1">
      <c r="A341" s="38"/>
      <c r="B341" s="56"/>
      <c r="C341" s="56"/>
      <c r="D341" s="56"/>
      <c r="E341" s="57"/>
      <c r="F341" s="67"/>
      <c r="G341" s="127"/>
      <c r="H341" s="27"/>
    </row>
    <row r="342" spans="1:8" ht="14.25" customHeight="1">
      <c r="A342" s="69" t="s">
        <v>164</v>
      </c>
      <c r="B342" s="56"/>
      <c r="C342" s="89" t="s">
        <v>102</v>
      </c>
      <c r="D342" s="89" t="s">
        <v>93</v>
      </c>
      <c r="E342" s="101"/>
      <c r="F342" s="102"/>
      <c r="G342" s="127">
        <f>G344+G346</f>
        <v>73867</v>
      </c>
      <c r="H342" s="27"/>
    </row>
    <row r="343" spans="1:8" ht="16.5" customHeight="1">
      <c r="A343" s="47" t="s">
        <v>83</v>
      </c>
      <c r="B343" s="56"/>
      <c r="C343" s="89" t="s">
        <v>102</v>
      </c>
      <c r="D343" s="89" t="s">
        <v>93</v>
      </c>
      <c r="E343" s="101">
        <v>1020000</v>
      </c>
      <c r="F343" s="102"/>
      <c r="G343" s="127">
        <f>G344</f>
        <v>5890</v>
      </c>
      <c r="H343" s="27"/>
    </row>
    <row r="344" spans="1:8" ht="17.25" customHeight="1">
      <c r="A344" s="43" t="s">
        <v>114</v>
      </c>
      <c r="B344" s="56"/>
      <c r="C344" s="89" t="s">
        <v>102</v>
      </c>
      <c r="D344" s="89" t="s">
        <v>93</v>
      </c>
      <c r="E344" s="101">
        <v>1020000</v>
      </c>
      <c r="F344" s="102" t="s">
        <v>115</v>
      </c>
      <c r="G344" s="127">
        <v>5890</v>
      </c>
      <c r="H344" s="27"/>
    </row>
    <row r="345" spans="1:8" ht="16.5" customHeight="1">
      <c r="A345" s="33" t="s">
        <v>165</v>
      </c>
      <c r="B345" s="56"/>
      <c r="C345" s="89" t="s">
        <v>102</v>
      </c>
      <c r="D345" s="89" t="s">
        <v>93</v>
      </c>
      <c r="E345" s="101">
        <v>5060000</v>
      </c>
      <c r="F345" s="102"/>
      <c r="G345" s="127">
        <f>G346</f>
        <v>67977</v>
      </c>
      <c r="H345" s="27"/>
    </row>
    <row r="346" spans="1:8" ht="16.5" customHeight="1">
      <c r="A346" s="43" t="s">
        <v>33</v>
      </c>
      <c r="B346" s="56"/>
      <c r="C346" s="89" t="s">
        <v>102</v>
      </c>
      <c r="D346" s="89" t="s">
        <v>93</v>
      </c>
      <c r="E346" s="101">
        <v>5060000</v>
      </c>
      <c r="F346" s="102" t="s">
        <v>49</v>
      </c>
      <c r="G346" s="127">
        <v>67977</v>
      </c>
      <c r="H346" s="27"/>
    </row>
    <row r="347" spans="1:8" ht="16.5" customHeight="1" hidden="1">
      <c r="A347" s="33" t="s">
        <v>117</v>
      </c>
      <c r="B347" s="56"/>
      <c r="C347" s="89" t="s">
        <v>102</v>
      </c>
      <c r="D347" s="89" t="s">
        <v>93</v>
      </c>
      <c r="E347" s="101">
        <v>8000000</v>
      </c>
      <c r="F347" s="102"/>
      <c r="G347" s="127">
        <f>G348+G350+G352+G354+G356</f>
        <v>0</v>
      </c>
      <c r="H347" s="27"/>
    </row>
    <row r="348" spans="1:8" ht="16.5" customHeight="1" hidden="1">
      <c r="A348" s="33" t="s">
        <v>169</v>
      </c>
      <c r="B348" s="56"/>
      <c r="C348" s="89" t="s">
        <v>102</v>
      </c>
      <c r="D348" s="89" t="s">
        <v>93</v>
      </c>
      <c r="E348" s="71">
        <v>8000500</v>
      </c>
      <c r="F348" s="36"/>
      <c r="G348" s="127">
        <f>G349</f>
        <v>0</v>
      </c>
      <c r="H348" s="27"/>
    </row>
    <row r="349" spans="1:8" ht="16.5" customHeight="1" hidden="1">
      <c r="A349" s="43" t="s">
        <v>66</v>
      </c>
      <c r="B349" s="56"/>
      <c r="C349" s="89" t="s">
        <v>102</v>
      </c>
      <c r="D349" s="89" t="s">
        <v>93</v>
      </c>
      <c r="E349" s="71">
        <v>8000500</v>
      </c>
      <c r="F349" s="36" t="s">
        <v>65</v>
      </c>
      <c r="G349" s="127">
        <v>0</v>
      </c>
      <c r="H349" s="27"/>
    </row>
    <row r="350" spans="1:8" ht="16.5" customHeight="1" hidden="1">
      <c r="A350" s="33" t="s">
        <v>170</v>
      </c>
      <c r="B350" s="56"/>
      <c r="C350" s="89" t="s">
        <v>102</v>
      </c>
      <c r="D350" s="89" t="s">
        <v>93</v>
      </c>
      <c r="E350" s="71">
        <v>8000600</v>
      </c>
      <c r="F350" s="36"/>
      <c r="G350" s="127">
        <f>G351</f>
        <v>0</v>
      </c>
      <c r="H350" s="27"/>
    </row>
    <row r="351" spans="1:8" ht="16.5" customHeight="1" hidden="1">
      <c r="A351" s="43" t="s">
        <v>66</v>
      </c>
      <c r="B351" s="56"/>
      <c r="C351" s="89" t="s">
        <v>102</v>
      </c>
      <c r="D351" s="89" t="s">
        <v>93</v>
      </c>
      <c r="E351" s="71">
        <v>8000600</v>
      </c>
      <c r="F351" s="36" t="s">
        <v>65</v>
      </c>
      <c r="G351" s="127">
        <v>0</v>
      </c>
      <c r="H351" s="27"/>
    </row>
    <row r="352" spans="1:8" ht="16.5" customHeight="1" hidden="1">
      <c r="A352" s="33" t="s">
        <v>172</v>
      </c>
      <c r="B352" s="35"/>
      <c r="C352" s="35" t="s">
        <v>102</v>
      </c>
      <c r="D352" s="35" t="s">
        <v>93</v>
      </c>
      <c r="E352" s="71">
        <v>5230800</v>
      </c>
      <c r="F352" s="36"/>
      <c r="G352" s="37">
        <f>G353</f>
        <v>0</v>
      </c>
      <c r="H352" s="27"/>
    </row>
    <row r="353" spans="1:8" ht="16.5" customHeight="1" hidden="1">
      <c r="A353" s="43" t="s">
        <v>66</v>
      </c>
      <c r="B353" s="35"/>
      <c r="C353" s="35" t="s">
        <v>102</v>
      </c>
      <c r="D353" s="35" t="s">
        <v>93</v>
      </c>
      <c r="E353" s="71">
        <v>5230800</v>
      </c>
      <c r="F353" s="36" t="s">
        <v>65</v>
      </c>
      <c r="G353" s="37">
        <v>0</v>
      </c>
      <c r="H353" s="27"/>
    </row>
    <row r="354" spans="1:8" ht="48" customHeight="1" hidden="1">
      <c r="A354" s="33" t="s">
        <v>171</v>
      </c>
      <c r="B354" s="35"/>
      <c r="C354" s="35" t="s">
        <v>102</v>
      </c>
      <c r="D354" s="35" t="s">
        <v>93</v>
      </c>
      <c r="E354" s="71">
        <v>5230700</v>
      </c>
      <c r="F354" s="36"/>
      <c r="G354" s="37">
        <f>G355</f>
        <v>0</v>
      </c>
      <c r="H354" s="27"/>
    </row>
    <row r="355" spans="1:8" ht="16.5" customHeight="1" hidden="1">
      <c r="A355" s="43" t="s">
        <v>66</v>
      </c>
      <c r="B355" s="35"/>
      <c r="C355" s="35" t="s">
        <v>102</v>
      </c>
      <c r="D355" s="35" t="s">
        <v>93</v>
      </c>
      <c r="E355" s="71">
        <v>5230700</v>
      </c>
      <c r="F355" s="36" t="s">
        <v>65</v>
      </c>
      <c r="G355" s="37">
        <v>0</v>
      </c>
      <c r="H355" s="27"/>
    </row>
    <row r="356" spans="1:8" ht="16.5" customHeight="1" hidden="1">
      <c r="A356" s="33" t="s">
        <v>172</v>
      </c>
      <c r="B356" s="35"/>
      <c r="C356" s="35" t="s">
        <v>102</v>
      </c>
      <c r="D356" s="35" t="s">
        <v>93</v>
      </c>
      <c r="E356" s="71">
        <v>8000900</v>
      </c>
      <c r="F356" s="36"/>
      <c r="G356" s="37">
        <f>G357</f>
        <v>0</v>
      </c>
      <c r="H356" s="27"/>
    </row>
    <row r="357" spans="1:8" ht="16.5" customHeight="1" hidden="1">
      <c r="A357" s="43" t="s">
        <v>66</v>
      </c>
      <c r="B357" s="35"/>
      <c r="C357" s="35" t="s">
        <v>102</v>
      </c>
      <c r="D357" s="35" t="s">
        <v>93</v>
      </c>
      <c r="E357" s="71">
        <v>8000900</v>
      </c>
      <c r="F357" s="36" t="s">
        <v>65</v>
      </c>
      <c r="G357" s="37">
        <v>0</v>
      </c>
      <c r="H357" s="27"/>
    </row>
    <row r="358" spans="1:8" ht="12" customHeight="1">
      <c r="A358" s="81"/>
      <c r="B358" s="56"/>
      <c r="C358" s="56"/>
      <c r="D358" s="56"/>
      <c r="E358" s="57"/>
      <c r="F358" s="67"/>
      <c r="G358" s="127"/>
      <c r="H358" s="27"/>
    </row>
    <row r="359" spans="1:8" ht="14.25" customHeight="1">
      <c r="A359" s="69" t="s">
        <v>180</v>
      </c>
      <c r="B359" s="56"/>
      <c r="C359" s="116" t="s">
        <v>102</v>
      </c>
      <c r="D359" s="116" t="s">
        <v>94</v>
      </c>
      <c r="E359" s="117"/>
      <c r="F359" s="118"/>
      <c r="G359" s="127">
        <f>G360+G367</f>
        <v>1743</v>
      </c>
      <c r="H359" s="27"/>
    </row>
    <row r="360" spans="1:8" ht="16.5" customHeight="1">
      <c r="A360" s="47" t="s">
        <v>59</v>
      </c>
      <c r="B360" s="56"/>
      <c r="C360" s="116" t="s">
        <v>102</v>
      </c>
      <c r="D360" s="116" t="s">
        <v>94</v>
      </c>
      <c r="E360" s="117">
        <v>5050000</v>
      </c>
      <c r="F360" s="118"/>
      <c r="G360" s="127">
        <f>G363+G364+G365</f>
        <v>1110</v>
      </c>
      <c r="H360" s="27"/>
    </row>
    <row r="361" spans="1:8" ht="15.75" customHeight="1" hidden="1">
      <c r="A361" s="43" t="s">
        <v>66</v>
      </c>
      <c r="B361" s="56"/>
      <c r="C361" s="116" t="s">
        <v>102</v>
      </c>
      <c r="D361" s="116" t="s">
        <v>94</v>
      </c>
      <c r="E361" s="117">
        <v>5050000</v>
      </c>
      <c r="F361" s="118" t="s">
        <v>65</v>
      </c>
      <c r="G361" s="127">
        <v>0</v>
      </c>
      <c r="H361" s="27"/>
    </row>
    <row r="362" spans="1:8" ht="51.75" customHeight="1" hidden="1">
      <c r="A362" s="72" t="s">
        <v>191</v>
      </c>
      <c r="B362" s="56"/>
      <c r="C362" s="40"/>
      <c r="D362" s="40"/>
      <c r="E362" s="119"/>
      <c r="F362" s="41"/>
      <c r="G362" s="42">
        <v>0</v>
      </c>
      <c r="H362" s="27"/>
    </row>
    <row r="363" spans="1:8" ht="15.75" customHeight="1">
      <c r="A363" s="43" t="s">
        <v>167</v>
      </c>
      <c r="B363" s="56"/>
      <c r="C363" s="89" t="s">
        <v>102</v>
      </c>
      <c r="D363" s="89" t="s">
        <v>94</v>
      </c>
      <c r="E363" s="101">
        <v>5050000</v>
      </c>
      <c r="F363" s="102" t="s">
        <v>60</v>
      </c>
      <c r="G363" s="94">
        <v>1110</v>
      </c>
      <c r="H363" s="27"/>
    </row>
    <row r="364" spans="1:8" ht="32.25" customHeight="1" hidden="1">
      <c r="A364" s="50" t="s">
        <v>246</v>
      </c>
      <c r="B364" s="56"/>
      <c r="C364" s="89" t="s">
        <v>102</v>
      </c>
      <c r="D364" s="89" t="s">
        <v>94</v>
      </c>
      <c r="E364" s="101">
        <v>5050000</v>
      </c>
      <c r="F364" s="102" t="s">
        <v>247</v>
      </c>
      <c r="G364" s="94"/>
      <c r="H364" s="27"/>
    </row>
    <row r="365" spans="1:8" ht="32.25" customHeight="1" hidden="1">
      <c r="A365" s="50" t="s">
        <v>216</v>
      </c>
      <c r="B365" s="128"/>
      <c r="C365" s="89" t="s">
        <v>102</v>
      </c>
      <c r="D365" s="89" t="s">
        <v>94</v>
      </c>
      <c r="E365" s="101">
        <v>5050000</v>
      </c>
      <c r="F365" s="102" t="s">
        <v>217</v>
      </c>
      <c r="G365" s="94"/>
      <c r="H365" s="27"/>
    </row>
    <row r="366" spans="1:8" ht="26.25" customHeight="1" hidden="1">
      <c r="A366" s="48" t="s">
        <v>223</v>
      </c>
      <c r="B366" s="129"/>
      <c r="C366" s="40"/>
      <c r="D366" s="40"/>
      <c r="E366" s="119"/>
      <c r="F366" s="41"/>
      <c r="G366" s="42"/>
      <c r="H366" s="27"/>
    </row>
    <row r="367" spans="1:8" ht="16.5" customHeight="1">
      <c r="A367" s="33" t="s">
        <v>168</v>
      </c>
      <c r="B367" s="129"/>
      <c r="C367" s="89" t="s">
        <v>102</v>
      </c>
      <c r="D367" s="89" t="s">
        <v>94</v>
      </c>
      <c r="E367" s="101">
        <v>5140000</v>
      </c>
      <c r="F367" s="102"/>
      <c r="G367" s="94">
        <f>G368</f>
        <v>633</v>
      </c>
      <c r="H367" s="27"/>
    </row>
    <row r="368" spans="1:8" ht="15.75" customHeight="1">
      <c r="A368" s="43" t="s">
        <v>66</v>
      </c>
      <c r="B368" s="129"/>
      <c r="C368" s="89" t="s">
        <v>102</v>
      </c>
      <c r="D368" s="89" t="s">
        <v>94</v>
      </c>
      <c r="E368" s="101">
        <v>5140000</v>
      </c>
      <c r="F368" s="102" t="s">
        <v>65</v>
      </c>
      <c r="G368" s="94">
        <v>633</v>
      </c>
      <c r="H368" s="27"/>
    </row>
    <row r="369" spans="1:8" ht="52.5" customHeight="1">
      <c r="A369" s="72" t="s">
        <v>191</v>
      </c>
      <c r="B369" s="129"/>
      <c r="C369" s="89"/>
      <c r="D369" s="89"/>
      <c r="E369" s="101"/>
      <c r="F369" s="102"/>
      <c r="G369" s="42">
        <v>3</v>
      </c>
      <c r="H369" s="27"/>
    </row>
    <row r="370" spans="1:8" ht="12" customHeight="1" hidden="1">
      <c r="A370" s="81"/>
      <c r="B370" s="56"/>
      <c r="C370" s="56"/>
      <c r="D370" s="56"/>
      <c r="E370" s="57"/>
      <c r="F370" s="67"/>
      <c r="G370" s="127"/>
      <c r="H370" s="27"/>
    </row>
    <row r="371" spans="1:8" ht="12.75" customHeight="1" hidden="1">
      <c r="A371" s="62" t="s">
        <v>109</v>
      </c>
      <c r="B371" s="155" t="s">
        <v>102</v>
      </c>
      <c r="C371" s="155"/>
      <c r="D371" s="64" t="s">
        <v>95</v>
      </c>
      <c r="E371" s="57"/>
      <c r="F371" s="67"/>
      <c r="G371" s="127">
        <f>G373</f>
        <v>0</v>
      </c>
      <c r="H371" s="27"/>
    </row>
    <row r="372" spans="1:8" ht="16.5" customHeight="1" hidden="1">
      <c r="A372" s="47" t="s">
        <v>127</v>
      </c>
      <c r="B372" s="153" t="s">
        <v>102</v>
      </c>
      <c r="C372" s="153"/>
      <c r="D372" s="35" t="s">
        <v>95</v>
      </c>
      <c r="E372" s="71">
        <v>5110000</v>
      </c>
      <c r="F372" s="36"/>
      <c r="G372" s="94">
        <f>G373</f>
        <v>0</v>
      </c>
      <c r="H372" s="27"/>
    </row>
    <row r="373" spans="1:8" ht="16.5" customHeight="1" hidden="1">
      <c r="A373" s="43" t="s">
        <v>106</v>
      </c>
      <c r="B373" s="153" t="s">
        <v>102</v>
      </c>
      <c r="C373" s="153"/>
      <c r="D373" s="35" t="s">
        <v>95</v>
      </c>
      <c r="E373" s="71">
        <v>5110000</v>
      </c>
      <c r="F373" s="36" t="s">
        <v>107</v>
      </c>
      <c r="G373" s="94"/>
      <c r="H373" s="27"/>
    </row>
    <row r="374" spans="1:8" ht="12" customHeight="1">
      <c r="A374" s="43"/>
      <c r="B374" s="64"/>
      <c r="C374" s="64"/>
      <c r="D374" s="64"/>
      <c r="E374" s="57"/>
      <c r="F374" s="67"/>
      <c r="G374" s="127"/>
      <c r="H374" s="27"/>
    </row>
    <row r="375" spans="1:8" ht="14.25" customHeight="1">
      <c r="A375" s="62" t="s">
        <v>31</v>
      </c>
      <c r="B375" s="155" t="s">
        <v>102</v>
      </c>
      <c r="C375" s="155"/>
      <c r="D375" s="64" t="s">
        <v>96</v>
      </c>
      <c r="E375" s="57"/>
      <c r="F375" s="67"/>
      <c r="G375" s="127">
        <f>G376</f>
        <v>10941</v>
      </c>
      <c r="H375" s="27"/>
    </row>
    <row r="376" spans="1:8" ht="16.5" customHeight="1">
      <c r="A376" s="28" t="s">
        <v>234</v>
      </c>
      <c r="B376" s="64"/>
      <c r="C376" s="64" t="s">
        <v>102</v>
      </c>
      <c r="D376" s="64" t="s">
        <v>96</v>
      </c>
      <c r="E376" s="57">
        <v>7950000</v>
      </c>
      <c r="F376" s="67"/>
      <c r="G376" s="65">
        <f>G377+G379+G381+G394+G396</f>
        <v>10941</v>
      </c>
      <c r="H376" s="27"/>
    </row>
    <row r="377" spans="1:8" ht="32.25" customHeight="1">
      <c r="A377" s="28" t="s">
        <v>264</v>
      </c>
      <c r="B377" s="64"/>
      <c r="C377" s="35" t="s">
        <v>102</v>
      </c>
      <c r="D377" s="35" t="s">
        <v>96</v>
      </c>
      <c r="E377" s="71">
        <v>7950400</v>
      </c>
      <c r="F377" s="36"/>
      <c r="G377" s="37">
        <f>G378</f>
        <v>3000</v>
      </c>
      <c r="H377" s="27"/>
    </row>
    <row r="378" spans="1:8" ht="16.5" customHeight="1">
      <c r="A378" s="43" t="s">
        <v>66</v>
      </c>
      <c r="B378" s="64"/>
      <c r="C378" s="35" t="s">
        <v>102</v>
      </c>
      <c r="D378" s="35" t="s">
        <v>96</v>
      </c>
      <c r="E378" s="71">
        <v>7950400</v>
      </c>
      <c r="F378" s="36" t="s">
        <v>65</v>
      </c>
      <c r="G378" s="37">
        <v>3000</v>
      </c>
      <c r="H378" s="27"/>
    </row>
    <row r="379" spans="1:8" ht="15.75" customHeight="1">
      <c r="A379" s="33" t="s">
        <v>169</v>
      </c>
      <c r="B379" s="64"/>
      <c r="C379" s="64" t="s">
        <v>102</v>
      </c>
      <c r="D379" s="64" t="s">
        <v>96</v>
      </c>
      <c r="E379" s="57">
        <v>7950500</v>
      </c>
      <c r="F379" s="67"/>
      <c r="G379" s="65">
        <f>G380</f>
        <v>860</v>
      </c>
      <c r="H379" s="27"/>
    </row>
    <row r="380" spans="1:8" ht="16.5" customHeight="1">
      <c r="A380" s="43" t="s">
        <v>66</v>
      </c>
      <c r="B380" s="64"/>
      <c r="C380" s="35" t="s">
        <v>102</v>
      </c>
      <c r="D380" s="35" t="s">
        <v>96</v>
      </c>
      <c r="E380" s="71">
        <v>7950500</v>
      </c>
      <c r="F380" s="36" t="s">
        <v>65</v>
      </c>
      <c r="G380" s="37">
        <v>860</v>
      </c>
      <c r="H380" s="27"/>
    </row>
    <row r="381" spans="1:8" ht="15.75" customHeight="1">
      <c r="A381" s="33" t="s">
        <v>263</v>
      </c>
      <c r="B381" s="64"/>
      <c r="C381" s="35" t="s">
        <v>102</v>
      </c>
      <c r="D381" s="35" t="s">
        <v>96</v>
      </c>
      <c r="E381" s="71">
        <v>7950600</v>
      </c>
      <c r="F381" s="36"/>
      <c r="G381" s="37">
        <f>G393</f>
        <v>6343</v>
      </c>
      <c r="H381" s="27"/>
    </row>
    <row r="382" spans="1:8" ht="16.5" customHeight="1" hidden="1">
      <c r="A382" s="33" t="s">
        <v>117</v>
      </c>
      <c r="B382" s="44"/>
      <c r="C382" s="35" t="s">
        <v>102</v>
      </c>
      <c r="D382" s="35" t="s">
        <v>96</v>
      </c>
      <c r="E382" s="35" t="s">
        <v>125</v>
      </c>
      <c r="F382" s="36"/>
      <c r="G382" s="37">
        <f>G383+G385+G387+G389+G391</f>
        <v>0</v>
      </c>
      <c r="H382" s="27"/>
    </row>
    <row r="383" spans="1:8" ht="15.75" customHeight="1" hidden="1">
      <c r="A383" s="33" t="s">
        <v>169</v>
      </c>
      <c r="B383" s="153" t="s">
        <v>102</v>
      </c>
      <c r="C383" s="153"/>
      <c r="D383" s="35" t="s">
        <v>96</v>
      </c>
      <c r="E383" s="71">
        <v>5230500</v>
      </c>
      <c r="F383" s="36"/>
      <c r="G383" s="37">
        <f>G384</f>
        <v>0</v>
      </c>
      <c r="H383" s="27"/>
    </row>
    <row r="384" spans="1:8" ht="16.5" customHeight="1" hidden="1">
      <c r="A384" s="43" t="s">
        <v>66</v>
      </c>
      <c r="B384" s="35" t="s">
        <v>102</v>
      </c>
      <c r="C384" s="35" t="s">
        <v>102</v>
      </c>
      <c r="D384" s="35" t="s">
        <v>96</v>
      </c>
      <c r="E384" s="71">
        <v>5230500</v>
      </c>
      <c r="F384" s="36" t="s">
        <v>65</v>
      </c>
      <c r="G384" s="37"/>
      <c r="H384" s="27"/>
    </row>
    <row r="385" spans="1:8" ht="16.5" customHeight="1" hidden="1">
      <c r="A385" s="33" t="s">
        <v>170</v>
      </c>
      <c r="B385" s="35" t="s">
        <v>102</v>
      </c>
      <c r="C385" s="35" t="s">
        <v>102</v>
      </c>
      <c r="D385" s="35" t="s">
        <v>96</v>
      </c>
      <c r="E385" s="71">
        <v>5230600</v>
      </c>
      <c r="F385" s="36"/>
      <c r="G385" s="37">
        <f>G386</f>
        <v>0</v>
      </c>
      <c r="H385" s="27"/>
    </row>
    <row r="386" spans="1:8" ht="16.5" customHeight="1" hidden="1">
      <c r="A386" s="43" t="s">
        <v>66</v>
      </c>
      <c r="B386" s="35" t="s">
        <v>102</v>
      </c>
      <c r="C386" s="35" t="s">
        <v>102</v>
      </c>
      <c r="D386" s="35" t="s">
        <v>96</v>
      </c>
      <c r="E386" s="71">
        <v>5230600</v>
      </c>
      <c r="F386" s="36" t="s">
        <v>65</v>
      </c>
      <c r="G386" s="37"/>
      <c r="H386" s="27"/>
    </row>
    <row r="387" spans="1:8" ht="48" customHeight="1" hidden="1">
      <c r="A387" s="33" t="s">
        <v>171</v>
      </c>
      <c r="B387" s="35"/>
      <c r="C387" s="35" t="s">
        <v>102</v>
      </c>
      <c r="D387" s="35" t="s">
        <v>96</v>
      </c>
      <c r="E387" s="71">
        <v>5230700</v>
      </c>
      <c r="F387" s="36"/>
      <c r="G387" s="37">
        <f>G388</f>
        <v>0</v>
      </c>
      <c r="H387" s="27"/>
    </row>
    <row r="388" spans="1:8" ht="16.5" customHeight="1" hidden="1">
      <c r="A388" s="43" t="s">
        <v>66</v>
      </c>
      <c r="B388" s="35"/>
      <c r="C388" s="35" t="s">
        <v>102</v>
      </c>
      <c r="D388" s="35" t="s">
        <v>96</v>
      </c>
      <c r="E388" s="71">
        <v>5230700</v>
      </c>
      <c r="F388" s="36" t="s">
        <v>65</v>
      </c>
      <c r="G388" s="37">
        <v>0</v>
      </c>
      <c r="H388" s="27"/>
    </row>
    <row r="389" spans="1:8" ht="16.5" customHeight="1" hidden="1">
      <c r="A389" s="33" t="s">
        <v>172</v>
      </c>
      <c r="B389" s="35"/>
      <c r="C389" s="35" t="s">
        <v>102</v>
      </c>
      <c r="D389" s="35" t="s">
        <v>96</v>
      </c>
      <c r="E389" s="71">
        <v>5230800</v>
      </c>
      <c r="F389" s="36"/>
      <c r="G389" s="37">
        <f>G390</f>
        <v>0</v>
      </c>
      <c r="H389" s="27"/>
    </row>
    <row r="390" spans="1:8" ht="16.5" customHeight="1" hidden="1">
      <c r="A390" s="43" t="s">
        <v>66</v>
      </c>
      <c r="B390" s="35"/>
      <c r="C390" s="35" t="s">
        <v>102</v>
      </c>
      <c r="D390" s="35" t="s">
        <v>96</v>
      </c>
      <c r="E390" s="71">
        <v>5230800</v>
      </c>
      <c r="F390" s="36" t="s">
        <v>65</v>
      </c>
      <c r="G390" s="37">
        <v>0</v>
      </c>
      <c r="H390" s="27"/>
    </row>
    <row r="391" spans="1:8" ht="16.5" customHeight="1" hidden="1">
      <c r="A391" s="33" t="s">
        <v>173</v>
      </c>
      <c r="B391" s="35"/>
      <c r="C391" s="35" t="s">
        <v>102</v>
      </c>
      <c r="D391" s="35" t="s">
        <v>96</v>
      </c>
      <c r="E391" s="35"/>
      <c r="F391" s="36"/>
      <c r="G391" s="37">
        <f>G392</f>
        <v>0</v>
      </c>
      <c r="H391" s="27"/>
    </row>
    <row r="392" spans="1:8" ht="15" customHeight="1" hidden="1">
      <c r="A392" s="43" t="s">
        <v>66</v>
      </c>
      <c r="B392" s="64"/>
      <c r="C392" s="64" t="s">
        <v>102</v>
      </c>
      <c r="D392" s="64" t="s">
        <v>96</v>
      </c>
      <c r="E392" s="64"/>
      <c r="F392" s="67" t="s">
        <v>65</v>
      </c>
      <c r="G392" s="65"/>
      <c r="H392" s="27"/>
    </row>
    <row r="393" spans="1:8" ht="15.75" customHeight="1">
      <c r="A393" s="43" t="s">
        <v>66</v>
      </c>
      <c r="B393" s="64"/>
      <c r="C393" s="64" t="s">
        <v>102</v>
      </c>
      <c r="D393" s="64" t="s">
        <v>96</v>
      </c>
      <c r="E393" s="64" t="s">
        <v>248</v>
      </c>
      <c r="F393" s="67" t="s">
        <v>65</v>
      </c>
      <c r="G393" s="65">
        <v>6343</v>
      </c>
      <c r="H393" s="27"/>
    </row>
    <row r="394" spans="1:8" ht="46.5" customHeight="1">
      <c r="A394" s="33" t="s">
        <v>171</v>
      </c>
      <c r="B394" s="136"/>
      <c r="C394" s="139" t="s">
        <v>102</v>
      </c>
      <c r="D394" s="139" t="s">
        <v>96</v>
      </c>
      <c r="E394" s="139" t="s">
        <v>245</v>
      </c>
      <c r="F394" s="140"/>
      <c r="G394" s="141">
        <f>G395</f>
        <v>700</v>
      </c>
      <c r="H394" s="27"/>
    </row>
    <row r="395" spans="1:8" ht="15.75" customHeight="1">
      <c r="A395" s="43" t="s">
        <v>66</v>
      </c>
      <c r="B395" s="136"/>
      <c r="C395" s="136" t="s">
        <v>102</v>
      </c>
      <c r="D395" s="136" t="s">
        <v>96</v>
      </c>
      <c r="E395" s="136" t="s">
        <v>245</v>
      </c>
      <c r="F395" s="137" t="s">
        <v>65</v>
      </c>
      <c r="G395" s="138">
        <v>700</v>
      </c>
      <c r="H395" s="27"/>
    </row>
    <row r="396" spans="1:8" ht="47.25" customHeight="1">
      <c r="A396" s="28" t="s">
        <v>275</v>
      </c>
      <c r="B396" s="35"/>
      <c r="C396" s="35" t="s">
        <v>102</v>
      </c>
      <c r="D396" s="35" t="s">
        <v>96</v>
      </c>
      <c r="E396" s="71">
        <v>7950900</v>
      </c>
      <c r="F396" s="137"/>
      <c r="G396" s="141">
        <f>G397</f>
        <v>38</v>
      </c>
      <c r="H396" s="27"/>
    </row>
    <row r="397" spans="1:8" ht="15.75" customHeight="1">
      <c r="A397" s="43" t="s">
        <v>66</v>
      </c>
      <c r="B397" s="136"/>
      <c r="C397" s="136" t="s">
        <v>102</v>
      </c>
      <c r="D397" s="136" t="s">
        <v>96</v>
      </c>
      <c r="E397" s="136" t="s">
        <v>280</v>
      </c>
      <c r="F397" s="137" t="s">
        <v>65</v>
      </c>
      <c r="G397" s="141">
        <v>38</v>
      </c>
      <c r="H397" s="27"/>
    </row>
    <row r="398" spans="1:8" ht="12" customHeight="1">
      <c r="A398" s="130"/>
      <c r="B398" s="131"/>
      <c r="C398" s="132"/>
      <c r="D398" s="132"/>
      <c r="E398" s="131"/>
      <c r="F398" s="133"/>
      <c r="G398" s="134"/>
      <c r="H398" s="27"/>
    </row>
    <row r="399" spans="1:8" ht="14.25" customHeight="1">
      <c r="A399" s="12" t="s">
        <v>10</v>
      </c>
      <c r="B399" s="13"/>
      <c r="C399" s="14"/>
      <c r="D399" s="14"/>
      <c r="E399" s="15"/>
      <c r="F399" s="16"/>
      <c r="G399" s="1">
        <f>G13+G73+G104+G131+G192+G206+G254+G280+G337</f>
        <v>4210014</v>
      </c>
      <c r="H399" s="27"/>
    </row>
    <row r="400" spans="1:7" ht="59.25" customHeight="1">
      <c r="A400" s="156" t="s">
        <v>285</v>
      </c>
      <c r="B400" s="156"/>
      <c r="C400" s="156"/>
      <c r="D400" s="156"/>
      <c r="E400" s="156"/>
      <c r="F400" s="156"/>
      <c r="G400" s="156"/>
    </row>
  </sheetData>
  <mergeCells count="98">
    <mergeCell ref="C3:G3"/>
    <mergeCell ref="C2:G2"/>
    <mergeCell ref="C4:G4"/>
    <mergeCell ref="A189:B189"/>
    <mergeCell ref="B78:C78"/>
    <mergeCell ref="B159:C159"/>
    <mergeCell ref="B86:C86"/>
    <mergeCell ref="B87:C87"/>
    <mergeCell ref="B131:C131"/>
    <mergeCell ref="B132:C132"/>
    <mergeCell ref="A324:B324"/>
    <mergeCell ref="A6:G6"/>
    <mergeCell ref="B244:C244"/>
    <mergeCell ref="B221:C221"/>
    <mergeCell ref="B222:C222"/>
    <mergeCell ref="B242:C242"/>
    <mergeCell ref="B241:C241"/>
    <mergeCell ref="B262:C262"/>
    <mergeCell ref="B294:C294"/>
    <mergeCell ref="A171:B171"/>
    <mergeCell ref="B246:C246"/>
    <mergeCell ref="B259:C259"/>
    <mergeCell ref="B290:C290"/>
    <mergeCell ref="B254:C254"/>
    <mergeCell ref="B255:C255"/>
    <mergeCell ref="B281:C281"/>
    <mergeCell ref="B280:C280"/>
    <mergeCell ref="A274:B274"/>
    <mergeCell ref="B260:C260"/>
    <mergeCell ref="B269:C269"/>
    <mergeCell ref="B289:C289"/>
    <mergeCell ref="B287:C287"/>
    <mergeCell ref="B271:C271"/>
    <mergeCell ref="B288:C288"/>
    <mergeCell ref="B231:C231"/>
    <mergeCell ref="B234:C234"/>
    <mergeCell ref="B235:C235"/>
    <mergeCell ref="B245:C245"/>
    <mergeCell ref="B243:C243"/>
    <mergeCell ref="B136:C136"/>
    <mergeCell ref="B151:C151"/>
    <mergeCell ref="B139:C139"/>
    <mergeCell ref="E12:E13"/>
    <mergeCell ref="A14:B14"/>
    <mergeCell ref="B77:C77"/>
    <mergeCell ref="A19:B19"/>
    <mergeCell ref="A15:B15"/>
    <mergeCell ref="A16:B16"/>
    <mergeCell ref="A18:B18"/>
    <mergeCell ref="B74:C74"/>
    <mergeCell ref="B75:C75"/>
    <mergeCell ref="E8:E9"/>
    <mergeCell ref="G8:G9"/>
    <mergeCell ref="C8:C9"/>
    <mergeCell ref="D8:D9"/>
    <mergeCell ref="B85:C85"/>
    <mergeCell ref="F8:F9"/>
    <mergeCell ref="B73:C73"/>
    <mergeCell ref="A26:B26"/>
    <mergeCell ref="A35:B35"/>
    <mergeCell ref="A53:B53"/>
    <mergeCell ref="F12:F13"/>
    <mergeCell ref="A12:B13"/>
    <mergeCell ref="A10:B10"/>
    <mergeCell ref="A8:A9"/>
    <mergeCell ref="A400:G400"/>
    <mergeCell ref="B156:C156"/>
    <mergeCell ref="B211:C211"/>
    <mergeCell ref="B207:C207"/>
    <mergeCell ref="B188:C188"/>
    <mergeCell ref="B157:C157"/>
    <mergeCell ref="B158:C158"/>
    <mergeCell ref="B261:C261"/>
    <mergeCell ref="B247:C247"/>
    <mergeCell ref="B206:C206"/>
    <mergeCell ref="B210:C210"/>
    <mergeCell ref="B217:C217"/>
    <mergeCell ref="B214:C214"/>
    <mergeCell ref="B218:C218"/>
    <mergeCell ref="B321:C321"/>
    <mergeCell ref="B291:C291"/>
    <mergeCell ref="B293:C293"/>
    <mergeCell ref="B292:C292"/>
    <mergeCell ref="B297:C297"/>
    <mergeCell ref="B301:C301"/>
    <mergeCell ref="B303:C303"/>
    <mergeCell ref="B317:C317"/>
    <mergeCell ref="B316:C316"/>
    <mergeCell ref="C1:G1"/>
    <mergeCell ref="B383:C383"/>
    <mergeCell ref="B337:C337"/>
    <mergeCell ref="B371:C371"/>
    <mergeCell ref="B312:C312"/>
    <mergeCell ref="B319:C319"/>
    <mergeCell ref="B372:C372"/>
    <mergeCell ref="B373:C373"/>
    <mergeCell ref="B375:C375"/>
    <mergeCell ref="B323:C323"/>
  </mergeCells>
  <printOptions horizontalCentered="1"/>
  <pageMargins left="1.062992125984252" right="0.1968503937007874" top="0.5905511811023623" bottom="0.1968503937007874" header="0.2362204724409449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RogatykhLV</cp:lastModifiedBy>
  <cp:lastPrinted>2006-12-18T07:40:23Z</cp:lastPrinted>
  <dcterms:created xsi:type="dcterms:W3CDTF">2002-11-27T07:56:57Z</dcterms:created>
  <dcterms:modified xsi:type="dcterms:W3CDTF">2006-12-19T09:59:01Z</dcterms:modified>
  <cp:category/>
  <cp:version/>
  <cp:contentType/>
  <cp:contentStatus/>
</cp:coreProperties>
</file>